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Default Extension="png" ContentType="image/png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meta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drawings/drawing3.xml" ContentType="application/vnd.openxmlformats-officedocument.drawing+xml"/>
  <Default Extension="jpeg" ContentType="image/jpeg"/>
  <Override PartName="/xl/worksheets/sheet3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2000" yWindow="7340" windowWidth="38240" windowHeight="20000" firstSheet="3" activeTab="3"/>
  </bookViews>
  <sheets>
    <sheet name="Hoja1" sheetId="1" state="hidden" r:id="rId1"/>
    <sheet name="APOYO Y CUSTODIA FAMILIAR " sheetId="2" state="hidden" r:id="rId2"/>
    <sheet name="ETI" sheetId="3" state="hidden" r:id="rId3"/>
    <sheet name="Movilidad Humana" sheetId="4" r:id="rId4"/>
  </sheets>
  <externalReferences>
    <externalReference r:id="rId5"/>
  </externalReferences>
  <definedNames>
    <definedName name="AÑOS">[1]Hoja2!$R$1:$R$12</definedName>
    <definedName name="BONO">[1]Hoja2!$L$1:$L$2</definedName>
    <definedName name="BONOF">[1]Hoja2!$AI$1:$AI$2</definedName>
    <definedName name="BONOS">Hoja1!$G$1:$G$3</definedName>
    <definedName name="CIVIL">Hoja1!$C$1:$C$6</definedName>
    <definedName name="CUÁNTOS">[1]Hoja2!$W$1:$W$16</definedName>
    <definedName name="DAYS">Hoja1!$N$1:$N$7</definedName>
    <definedName name="DIAS">[1]Hoja2!$X$1:$X$7</definedName>
    <definedName name="DINERO">Hoja1!$P$1:$P$6</definedName>
    <definedName name="DISCAPACIDAD">Hoja1!$R$1:$R$6</definedName>
    <definedName name="ESTADO">[1]Hoja2!$I$1:$I$6</definedName>
    <definedName name="ETNIA">[1]Hoja2!$J$1:$J$6</definedName>
    <definedName name="FAMILY">Hoja1!$Q$1:$Q$21</definedName>
    <definedName name="GENDER">Hoja1!$B$1:$B$3</definedName>
    <definedName name="GENERO">[1]Hoja2!$G$1:$G$3</definedName>
    <definedName name="HORAS">[1]Hoja2!$Y$1:$Y$11</definedName>
    <definedName name="HOURS">Hoja1!$O$1:$O$3</definedName>
    <definedName name="INGRESOS">Hoja1!$P$1:$P$6</definedName>
    <definedName name="LEER">[1]Hoja2!$Q$1:$Q$2</definedName>
    <definedName name="LISTA">[1]Hoja2!$M$1:$M$3</definedName>
    <definedName name="LONELINESS">Hoja1!$L$1:$L$2</definedName>
    <definedName name="LUGAR">Hoja1!$K$1:$K$14</definedName>
    <definedName name="MENDICIDAD">[1]Hoja2!$V$1:$V$2</definedName>
    <definedName name="MESES">[1]Hoja2!$T$1:$T$6</definedName>
    <definedName name="MIEMBROS">[1]Hoja2!$AE$1:$AE$21</definedName>
    <definedName name="NACIONALIDAD">[1]Hoja2!$K$1:$K$2</definedName>
    <definedName name="NATIONALITY">Hoja1!$E$1:$E$2</definedName>
    <definedName name="NIVEL">Hoja1!$I$1:$I$12</definedName>
    <definedName name="PERSONS">Hoja1!$M$1:$M$16</definedName>
    <definedName name="PLACE">Hoja1!$K$1:$K$13</definedName>
    <definedName name="POSESIÓN">Hoja1!$U$1:$U$8</definedName>
    <definedName name="PROVINCES">Hoja1!$H$1:$H$24</definedName>
    <definedName name="PROVINCIAS">[1]Hoja2!$N$1:$N$24</definedName>
    <definedName name="RACE">Hoja1!$D$1:$D$6</definedName>
    <definedName name="SEXO">Hoja1!$S$1:$S$2</definedName>
    <definedName name="SINO">Hoja1!$F$1:$F$2</definedName>
    <definedName name="TIEMPO">Hoja1!$J$1:$J$6</definedName>
    <definedName name="TIME">Hoja1!$J$1:$J$8</definedName>
    <definedName name="TIPO">[1]Hoja2!$AL$1:$AL$6</definedName>
    <definedName name="VIVIENDA">Hoja1!$T$1:$T$8</definedName>
    <definedName name="ZONA">Hoja1!$A$1:$A$9</definedName>
    <definedName name="ZONAS">[1]Hoja2!$A$1:$A$9</definedName>
  </definedNames>
  <calcPr calcId="130000"/>
  <extLst>
    <ext uri="GoogleSheetsCustomDataVersion1">
      <go:sheetsCustomData xmlns:go="http://customooxmlschemas.google.com/" r:id="rId9" roundtripDataSignature="AMtx7mhOW5c9zNYtluOy4JS5K5KKA48SyA==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A119" i="2"/>
  <c r="AA122"/>
  <c r="AA124"/>
  <c r="AE117"/>
  <c r="AE153"/>
  <c r="AA43"/>
  <c r="AA45"/>
  <c r="AA48"/>
  <c r="AA50"/>
  <c r="AA52"/>
  <c r="AA54"/>
  <c r="AA58"/>
  <c r="AA60"/>
  <c r="AA62"/>
  <c r="AA64"/>
  <c r="AA68"/>
  <c r="AA71"/>
  <c r="AA72"/>
  <c r="AA73"/>
  <c r="AA74"/>
  <c r="AA77"/>
  <c r="AA80"/>
  <c r="AA81"/>
  <c r="AA82"/>
  <c r="AA83"/>
  <c r="AA84"/>
  <c r="AA87"/>
  <c r="AA90"/>
  <c r="AA91"/>
  <c r="AA92"/>
  <c r="AA93"/>
  <c r="AA94"/>
  <c r="AA96"/>
  <c r="AA98"/>
  <c r="AA99"/>
  <c r="AA100"/>
  <c r="AA101"/>
  <c r="AA104"/>
  <c r="AA106"/>
  <c r="AA107"/>
  <c r="AA108"/>
  <c r="AA109"/>
  <c r="AA112"/>
  <c r="AA113"/>
  <c r="AA114"/>
  <c r="AA115"/>
  <c r="AA128"/>
  <c r="AA129"/>
  <c r="AA130"/>
  <c r="AA133"/>
  <c r="AA134"/>
  <c r="AA135"/>
  <c r="AA136"/>
  <c r="AA138"/>
  <c r="AA139"/>
  <c r="AA140"/>
  <c r="AA143"/>
  <c r="AA146"/>
  <c r="AA147"/>
  <c r="AA148"/>
  <c r="AA149"/>
  <c r="AA150"/>
  <c r="AA151"/>
  <c r="AA152"/>
  <c r="AA153"/>
  <c r="AC47"/>
  <c r="AA56" i="3"/>
  <c r="AA59"/>
  <c r="AA62"/>
  <c r="AA68"/>
  <c r="AA71"/>
  <c r="AA74"/>
  <c r="AA80"/>
  <c r="AA83"/>
  <c r="AA86"/>
  <c r="AA94"/>
  <c r="AA97"/>
  <c r="AA100"/>
  <c r="AA103"/>
  <c r="AA106"/>
  <c r="AA108"/>
  <c r="AA110"/>
  <c r="AA114"/>
  <c r="AA116"/>
  <c r="AA118"/>
  <c r="AA122"/>
  <c r="AA124"/>
  <c r="AA126"/>
  <c r="AA130"/>
  <c r="AA132"/>
  <c r="AA134"/>
  <c r="AA138"/>
  <c r="AA140"/>
  <c r="AA142"/>
  <c r="AA145"/>
  <c r="AA147"/>
  <c r="AA149"/>
  <c r="AA155"/>
  <c r="AA166"/>
  <c r="AA169"/>
  <c r="AA172"/>
  <c r="AA174"/>
  <c r="AA176"/>
  <c r="AA181"/>
  <c r="AA185"/>
  <c r="AA189"/>
  <c r="AA191"/>
  <c r="AA193"/>
  <c r="AA195"/>
  <c r="AA201"/>
  <c r="AA212"/>
  <c r="A17" i="4"/>
  <c r="A18"/>
  <c r="A19"/>
  <c r="A20"/>
  <c r="A22"/>
  <c r="A23"/>
  <c r="A24"/>
  <c r="A25"/>
  <c r="A26"/>
  <c r="A27"/>
  <c r="A28"/>
  <c r="A29"/>
  <c r="A30"/>
  <c r="A31"/>
  <c r="A32"/>
  <c r="A34"/>
  <c r="A35"/>
  <c r="A36"/>
  <c r="A39"/>
  <c r="A40"/>
  <c r="A41"/>
  <c r="A43"/>
  <c r="A44"/>
  <c r="A45"/>
  <c r="A47"/>
  <c r="A48"/>
  <c r="A49"/>
  <c r="A51"/>
  <c r="A52"/>
  <c r="A53"/>
  <c r="A55"/>
  <c r="A56"/>
  <c r="A57"/>
  <c r="A58"/>
  <c r="A60"/>
  <c r="A62"/>
  <c r="A63"/>
  <c r="A65"/>
  <c r="A66"/>
  <c r="A67"/>
  <c r="A68"/>
  <c r="A70"/>
  <c r="A71"/>
  <c r="A72"/>
  <c r="A73"/>
  <c r="A74"/>
  <c r="A75"/>
  <c r="A76"/>
  <c r="C13"/>
  <c r="B13"/>
</calcChain>
</file>

<file path=xl/sharedStrings.xml><?xml version="1.0" encoding="utf-8"?>
<sst xmlns="http://schemas.openxmlformats.org/spreadsheetml/2006/main" count="781" uniqueCount="477">
  <si>
    <r>
      <t xml:space="preserve"> La Unidad de Atención cuenta con</t>
    </r>
    <r>
      <rPr>
        <b/>
        <sz val="12"/>
        <color indexed="8"/>
        <rFont val="Calibri"/>
        <family val="2"/>
      </rPr>
      <t xml:space="preserve"> informe de cambios del persona</t>
    </r>
    <r>
      <rPr>
        <sz val="12"/>
        <color indexed="8"/>
        <rFont val="Calibri"/>
        <family val="2"/>
      </rPr>
      <t>l técnico que ejecuta el servicio de movilidad humana (solo en los casos que se cambio de personal)</t>
    </r>
  </si>
  <si>
    <r>
      <t xml:space="preserve">¿El  área </t>
    </r>
    <r>
      <rPr>
        <b/>
        <sz val="12"/>
        <color indexed="8"/>
        <rFont val="Calibri"/>
        <family val="2"/>
      </rPr>
      <t>legal cuenta con un registro de atenciones</t>
    </r>
    <r>
      <rPr>
        <sz val="12"/>
        <color indexed="8"/>
        <rFont val="Calibri"/>
        <family val="2"/>
      </rPr>
      <t xml:space="preserve"> de la población atendida? 
Del registro de atenciones escoger 5 personas al azar y verificar.
(Anexo 13 Registro de atenciones por área)</t>
    </r>
  </si>
  <si>
    <t>a) Computador, en buen estado.
(Constatación física)</t>
  </si>
  <si>
    <t>b) Impresora, en buen estado.
(Constatación física)</t>
  </si>
  <si>
    <t>a) Mesas de trabajo y sillas, en buen estado.
(Constatación física)</t>
  </si>
  <si>
    <t>b) Archivadores, en buen estado.
(Constatación física)</t>
  </si>
  <si>
    <t>La Unidad de Atención cuenta con los siguientes servicios: Internet, agua potable, luz eléctrica y alcantarillado; además de elementos de seguridad, tales como: extintores vigentes, mapa publicado de zonas seguras - internas y externas - y zona de evacuación, botiquín (acetaminofén, alcohol, gasas, guantes y curitas).
(Constatación física)</t>
  </si>
  <si>
    <r>
      <t>¿Los equipos técnicos de atención cuentan con la</t>
    </r>
    <r>
      <rPr>
        <b/>
        <sz val="12"/>
        <color indexed="8"/>
        <rFont val="Calibri"/>
        <family val="2"/>
      </rPr>
      <t xml:space="preserve"> Norma Técnica del servicio de movilidad humana "Ciudades de Acogida"</t>
    </r>
    <r>
      <rPr>
        <sz val="12"/>
        <color indexed="8"/>
        <rFont val="Calibri"/>
        <family val="2"/>
      </rPr>
      <t>?
(Constatación física/digital)</t>
    </r>
  </si>
  <si>
    <r>
      <t xml:space="preserve">¿La unidad de atención </t>
    </r>
    <r>
      <rPr>
        <b/>
        <sz val="12"/>
        <color indexed="8"/>
        <rFont val="Calibri"/>
        <family val="2"/>
      </rPr>
      <t>registra y actualiza mensualmente</t>
    </r>
    <r>
      <rPr>
        <sz val="12"/>
        <color indexed="8"/>
        <rFont val="Calibri"/>
        <family val="2"/>
      </rPr>
      <t xml:space="preserve"> a la población atendida en el sistema vigente de MIES?
(Constatación virtual/digital)</t>
    </r>
  </si>
  <si>
    <r>
      <t xml:space="preserve">¿La unidad de atención cuenta </t>
    </r>
    <r>
      <rPr>
        <b/>
        <sz val="12"/>
        <color indexed="8"/>
        <rFont val="Calibri"/>
        <family val="2"/>
      </rPr>
      <t>con expedientes familiares/individuales</t>
    </r>
    <r>
      <rPr>
        <sz val="12"/>
        <color indexed="8"/>
        <rFont val="Calibri"/>
        <family val="2"/>
      </rPr>
      <t xml:space="preserve">, ordenados cronológicamente y actualizados de acuerdo a cada atención brindada?
(Constatación física de los expedientes organizados y archivados) </t>
    </r>
  </si>
  <si>
    <r>
      <t xml:space="preserve">¿La entidad cooperante cuenta con </t>
    </r>
    <r>
      <rPr>
        <b/>
        <sz val="12"/>
        <color indexed="8"/>
        <rFont val="Calibri"/>
        <family val="2"/>
      </rPr>
      <t>permiso de funcionamiento</t>
    </r>
    <r>
      <rPr>
        <sz val="12"/>
        <color indexed="8"/>
        <rFont val="Calibri"/>
        <family val="2"/>
      </rPr>
      <t xml:space="preserve"> actualizado?
(Constatación física)</t>
    </r>
  </si>
  <si>
    <r>
      <t>¿La unidad de atención aplicó el</t>
    </r>
    <r>
      <rPr>
        <b/>
        <sz val="12"/>
        <color indexed="8"/>
        <rFont val="Calibri"/>
        <family val="2"/>
      </rPr>
      <t xml:space="preserve"> Protocolo de atención integral para niñas, niños y adolescentes no nacionales en situación de  movilidad humana</t>
    </r>
    <r>
      <rPr>
        <sz val="12"/>
        <color indexed="8"/>
        <rFont val="Calibri"/>
        <family val="2"/>
      </rPr>
      <t>? 
Se revisarán los Informes Psicosociales Generales para los casos de NNA que apliquen.
(Anexo 6 A. Protocolo de atención integral  para  NNA no nacionales en situación de  movilidad humana)</t>
    </r>
  </si>
  <si>
    <r>
      <t>¿La unidad de atención</t>
    </r>
    <r>
      <rPr>
        <b/>
        <sz val="12"/>
        <color indexed="8"/>
        <rFont val="Calibri"/>
        <family val="2"/>
      </rPr>
      <t xml:space="preserve"> refirió a servicios de atención emergente</t>
    </r>
    <r>
      <rPr>
        <sz val="12"/>
        <color indexed="8"/>
        <rFont val="Calibri"/>
        <family val="2"/>
      </rPr>
      <t xml:space="preserve"> a otras instituciones públicas y privadas?
(Anexo 5 Ficha Derivación) </t>
    </r>
  </si>
  <si>
    <r>
      <t>¿La unidad de atención ha promovido el</t>
    </r>
    <r>
      <rPr>
        <b/>
        <sz val="12"/>
        <color indexed="8"/>
        <rFont val="Calibri"/>
        <family val="2"/>
      </rPr>
      <t xml:space="preserve"> acceso a servicio de salud</t>
    </r>
    <r>
      <rPr>
        <sz val="12"/>
        <color indexed="8"/>
        <rFont val="Calibri"/>
        <family val="2"/>
      </rPr>
      <t xml:space="preserve"> de las población atendida? 
Se revisará en 5 expedientes escogidos de la población que requiere esta atención. 
(Anexo 5 Ficha Derivación / Anexo 12 Ficha de Seguimiento y su complemento)</t>
    </r>
  </si>
  <si>
    <r>
      <t xml:space="preserve">Elabora conjuntamente con el equipo técnico el </t>
    </r>
    <r>
      <rPr>
        <b/>
        <sz val="12"/>
        <color indexed="8"/>
        <rFont val="Calibri"/>
        <family val="2"/>
      </rPr>
      <t>Plan de Trabajo Anual</t>
    </r>
    <r>
      <rPr>
        <sz val="12"/>
        <color indexed="8"/>
        <rFont val="Calibri"/>
        <family val="2"/>
      </rPr>
      <t xml:space="preserve"> con los cronogramas de trabajo para abordajes, talleres lúdicos, talleres de sensibilización y capacitación a las familias, eventos de contención, etc.
(Anexo 21 Plan de Trabajo anual)</t>
    </r>
  </si>
  <si>
    <r>
      <t xml:space="preserve">¿El área de </t>
    </r>
    <r>
      <rPr>
        <b/>
        <sz val="12"/>
        <color indexed="8"/>
        <rFont val="Calibri"/>
        <family val="2"/>
      </rPr>
      <t>trabajo social cuenta con un registro de atenciones</t>
    </r>
    <r>
      <rPr>
        <sz val="12"/>
        <color indexed="8"/>
        <rFont val="Calibri"/>
        <family val="2"/>
      </rPr>
      <t xml:space="preserve"> de la población atendida? 
Del registro de atenciones escoger 5 personas al azar y verificar.
(Anexo 13 Registro de Atenciones por área)</t>
    </r>
  </si>
  <si>
    <r>
      <t xml:space="preserve">¿El  área </t>
    </r>
    <r>
      <rPr>
        <b/>
        <sz val="12"/>
        <color indexed="8"/>
        <rFont val="Calibri"/>
        <family val="2"/>
      </rPr>
      <t xml:space="preserve">psicológica cuenta con un registro de atenciones </t>
    </r>
    <r>
      <rPr>
        <sz val="12"/>
        <color indexed="8"/>
        <rFont val="Calibri"/>
        <family val="2"/>
      </rPr>
      <t>de la población atendida? 
Del registro de atenciones escoger 5 personas al azar y verificar.
(Anexo 13 Registro de atenciones por área)</t>
    </r>
  </si>
  <si>
    <r>
      <t xml:space="preserve">¿La unidad de atención cuenta con </t>
    </r>
    <r>
      <rPr>
        <b/>
        <sz val="12"/>
        <color indexed="8"/>
        <rFont val="Calibri"/>
        <family val="2"/>
      </rPr>
      <t>Promotores Comunitaria/os</t>
    </r>
    <r>
      <rPr>
        <sz val="12"/>
        <color indexed="8"/>
        <rFont val="Calibri"/>
        <family val="2"/>
      </rPr>
      <t xml:space="preserve"> ?
(Carpeta de talento humana de la organización) 
</t>
    </r>
    <r>
      <rPr>
        <b/>
        <sz val="12"/>
        <color indexed="8"/>
        <rFont val="Calibri"/>
        <family val="2"/>
      </rPr>
      <t>Si su respuesta es No, pasar a la pregunta 32.</t>
    </r>
  </si>
  <si>
    <r>
      <t>¿La unidad de atención cuenta con Promotor/as comunitario</t>
    </r>
    <r>
      <rPr>
        <b/>
        <sz val="12"/>
        <color indexed="8"/>
        <rFont val="Calibri"/>
        <family val="2"/>
      </rPr>
      <t xml:space="preserve"> con perfil de Tecnólogo y/o Egresado en áreas afines a lo social, Gestión comunitaria, Sociología, Trabajo Social, Psicología Social , Gestión Social</t>
    </r>
    <r>
      <rPr>
        <sz val="12"/>
        <color indexed="8"/>
        <rFont val="Calibri"/>
        <family val="2"/>
      </rPr>
      <t>?
Carpeta de talento humana de la organización.</t>
    </r>
  </si>
  <si>
    <r>
      <t xml:space="preserve">Elabora un </t>
    </r>
    <r>
      <rPr>
        <b/>
        <sz val="12"/>
        <color indexed="8"/>
        <rFont val="Calibri"/>
        <family val="2"/>
      </rPr>
      <t>Plan de trabajo de promoción y prevención comunitaria</t>
    </r>
    <r>
      <rPr>
        <sz val="12"/>
        <color indexed="8"/>
        <rFont val="Calibri"/>
        <family val="2"/>
      </rPr>
      <t xml:space="preserve">
(Anexo 22 Plan de trabajo Promoción y Prevención comunitaria)</t>
    </r>
  </si>
  <si>
    <t xml:space="preserve">COMPONENTES DE EVALUACIÓN DE CALIDAD </t>
  </si>
  <si>
    <t>SÍ</t>
  </si>
  <si>
    <r>
      <t>¿La unidad de atención realizó</t>
    </r>
    <r>
      <rPr>
        <b/>
        <sz val="12"/>
        <color indexed="8"/>
        <rFont val="Calibri"/>
        <family val="2"/>
      </rPr>
      <t xml:space="preserve"> talleres de sensibilización y/o capacitación con familias</t>
    </r>
    <r>
      <rPr>
        <sz val="12"/>
        <color indexed="8"/>
        <rFont val="Calibri"/>
        <family val="2"/>
      </rPr>
      <t xml:space="preserve"> con su respectivo Registro de Asistencia a Talleres-encuentros?
(Anexo 17 Registro de Asistencia a talleres-encuentros) </t>
    </r>
  </si>
  <si>
    <r>
      <t xml:space="preserve">¿La unidad de atención realizó </t>
    </r>
    <r>
      <rPr>
        <b/>
        <sz val="12"/>
        <color indexed="8"/>
        <rFont val="Calibri"/>
        <family val="2"/>
      </rPr>
      <t>talleres/actividades lúdicas recreativas con niñas, niños y adolescentes</t>
    </r>
    <r>
      <rPr>
        <sz val="12"/>
        <color indexed="8"/>
        <rFont val="Calibri"/>
        <family val="2"/>
      </rPr>
      <t xml:space="preserve"> en contexto de movilidad humana con su respectivo Registro de Asistencia a Talleres-encuentros? 
(Anexo 17 Registro de Asistencia a talleres-encuentros)</t>
    </r>
  </si>
  <si>
    <r>
      <t>¿La unidad de atención realiza</t>
    </r>
    <r>
      <rPr>
        <b/>
        <sz val="12"/>
        <color indexed="8"/>
        <rFont val="Calibri"/>
        <family val="2"/>
      </rPr>
      <t xml:space="preserve"> visitas domiciliarias a las familias</t>
    </r>
    <r>
      <rPr>
        <sz val="12"/>
        <color indexed="8"/>
        <rFont val="Calibri"/>
        <family val="2"/>
      </rPr>
      <t xml:space="preserve"> atendidas en el servicio según lo planificado en el Plan de Apoyo Familiar? 
Se revisará 5 expedientes escogidos al azar. Verificar en registro de atenciones por área o ficha de seguimiento y sus anexos
(Anexo 12 Ficha de seguimiento y su complemento)</t>
    </r>
  </si>
  <si>
    <r>
      <t xml:space="preserve">¿La unidad de atención cuenta con un </t>
    </r>
    <r>
      <rPr>
        <b/>
        <sz val="12"/>
        <color indexed="8"/>
        <rFont val="Calibri"/>
        <family val="2"/>
      </rPr>
      <t>Plan de Apoyo Familiar</t>
    </r>
    <r>
      <rPr>
        <sz val="12"/>
        <color indexed="8"/>
        <rFont val="Calibri"/>
        <family val="2"/>
      </rPr>
      <t xml:space="preserve"> de la población atendida, en caso de aplicar? 
Se revisará en 5 expedientes escogidos al azar (aplica para la población con vocación de permanencia)
(Anexo 11 Plan de Apoyo Familiar)</t>
    </r>
  </si>
  <si>
    <r>
      <t xml:space="preserve">¿La unidad de atención realiza  con </t>
    </r>
    <r>
      <rPr>
        <b/>
        <sz val="12"/>
        <color indexed="8"/>
        <rFont val="Calibri"/>
        <family val="2"/>
      </rPr>
      <t>informes de cierre de caso</t>
    </r>
    <r>
      <rPr>
        <sz val="12"/>
        <color indexed="8"/>
        <rFont val="Calibri"/>
        <family val="2"/>
      </rPr>
      <t xml:space="preserve">, de la población que ha salido del servicio?
Aplica para toda la población en tránsito o con vocación de permanencia con la que se define el cierre de caso según la normativa técnica vigente.
(Anexo 19 Informes de cierre) </t>
    </r>
  </si>
  <si>
    <t>¿La unidad de atención brindó apoyo a niñas. niños, adolescentes y mujeres en situación de violencia de género?
(Anexo 12 Ficha de seguimiento y su complemento / Anexo 13 Registro de Atenciones por área)</t>
  </si>
  <si>
    <t>¿La unidad de atención ha coordinado con el Ministerio de Educación para el ingreso al sistema educativo de niñas, niños y adolescentes? 
Se revisará en 5 expedientes escogidos de la población que requiere esta atención. 
(Anexo 5 Ficha Derivación / Anexo 12 Ficha de Seguimiento y su complemento)</t>
  </si>
  <si>
    <r>
      <t>¿La unidad de atención cuenta con</t>
    </r>
    <r>
      <rPr>
        <b/>
        <sz val="12"/>
        <color indexed="8"/>
        <rFont val="Calibri"/>
        <family val="2"/>
      </rPr>
      <t xml:space="preserve"> Psicólogo/as</t>
    </r>
    <r>
      <rPr>
        <sz val="12"/>
        <color indexed="8"/>
        <rFont val="Calibri"/>
        <family val="2"/>
      </rPr>
      <t xml:space="preserve">?
(Carpeta de talento humana de la organización)
</t>
    </r>
    <r>
      <rPr>
        <b/>
        <sz val="12"/>
        <color indexed="8"/>
        <rFont val="Calibri"/>
        <family val="2"/>
      </rPr>
      <t>Si su respuesta es No pasar a la pregunta  29.</t>
    </r>
  </si>
  <si>
    <r>
      <t xml:space="preserve">¿La unidad de atención cuenta un con profesional de tercer o cuarto nivel con título registrado en la SENECYT </t>
    </r>
    <r>
      <rPr>
        <b/>
        <sz val="12"/>
        <color indexed="8"/>
        <rFont val="Calibri"/>
        <family val="2"/>
      </rPr>
      <t>con formación en Psicología Clínica</t>
    </r>
    <r>
      <rPr>
        <sz val="12"/>
        <color indexed="8"/>
        <rFont val="Calibri"/>
        <family val="2"/>
      </rPr>
      <t>, de preferencia con especialidad en terapias humanistas?
(Verificar registro de Senecyt)</t>
    </r>
  </si>
  <si>
    <r>
      <t xml:space="preserve">¿La unidad de atención cuenta con un </t>
    </r>
    <r>
      <rPr>
        <b/>
        <sz val="12"/>
        <color indexed="8"/>
        <rFont val="Calibri"/>
        <family val="2"/>
      </rPr>
      <t xml:space="preserve">Abogado/a </t>
    </r>
    <r>
      <rPr>
        <sz val="12"/>
        <color indexed="8"/>
        <rFont val="Calibri"/>
        <family val="2"/>
      </rPr>
      <t xml:space="preserve">?
(Carpeta de talento humana de la organización)
</t>
    </r>
    <r>
      <rPr>
        <b/>
        <sz val="12"/>
        <color indexed="8"/>
        <rFont val="Calibri"/>
        <family val="2"/>
      </rPr>
      <t>Si su respuesta es No, pasar a la pregunta 35.</t>
    </r>
  </si>
  <si>
    <r>
      <t xml:space="preserve">¿La unidad de atención cuenta con </t>
    </r>
    <r>
      <rPr>
        <b/>
        <sz val="12"/>
        <color indexed="8"/>
        <rFont val="Calibri"/>
        <family val="2"/>
      </rPr>
      <t>informe de gestión mensual</t>
    </r>
    <r>
      <rPr>
        <sz val="12"/>
        <color indexed="8"/>
        <rFont val="Calibri"/>
        <family val="2"/>
      </rPr>
      <t>?
(Anexo 20 Informe de Gestión Mensual/Anual)</t>
    </r>
  </si>
  <si>
    <t xml:space="preserve">COMPONENTE 1: PARTICIPACIÓN FAMILIAR Y COMUNITARIA </t>
  </si>
  <si>
    <t>COMPONENTE 2: PSICO-SOCIO-EDUCATIVO (ARTICULACIÓN INTERINSTITUCIONAL)</t>
  </si>
  <si>
    <t xml:space="preserve">COMPONENTE 3: SALUD PREVENTIVA, ALIMENTACIÓN Y NUTRICIÓN </t>
  </si>
  <si>
    <t xml:space="preserve">COMPONENTE 4: TALENTO HUMANO </t>
  </si>
  <si>
    <t xml:space="preserve">COMPONENTE 5: INFRAESTRUCTURA, AMBIENTES SEGUROS Y ACCESIBLES </t>
  </si>
  <si>
    <t>COMPONENTE 6: ADMINISTRACIÓN Y GESTIÓN</t>
  </si>
  <si>
    <t>FIRMA:</t>
  </si>
  <si>
    <t xml:space="preserve">Hora Inicio: </t>
  </si>
  <si>
    <t>Nombre del responsable de la unidad de atención:</t>
  </si>
  <si>
    <t xml:space="preserve">Hora Fin: </t>
  </si>
  <si>
    <r>
      <t xml:space="preserve">¿La unidad de atención cuenta con un abogado/a con el perfil de formación en </t>
    </r>
    <r>
      <rPr>
        <b/>
        <sz val="12"/>
        <color indexed="8"/>
        <rFont val="Calibri"/>
        <family val="2"/>
      </rPr>
      <t>Tercer Nivel en Leyes</t>
    </r>
    <r>
      <rPr>
        <sz val="12"/>
        <color indexed="8"/>
        <rFont val="Calibri"/>
        <family val="2"/>
      </rPr>
      <t>, registrado por la SENECYT?
(Verificar registro de Senecyt)</t>
    </r>
  </si>
  <si>
    <t>Código: MIES 3.2-CGPGE-DSPC-P04/R02/F4</t>
  </si>
  <si>
    <r>
      <t>¿La unidad de atención cuenta con</t>
    </r>
    <r>
      <rPr>
        <b/>
        <sz val="12"/>
        <color indexed="8"/>
        <rFont val="Calibri"/>
        <family val="2"/>
      </rPr>
      <t xml:space="preserve"> Informes de Prevención y Promoción Comunitaria </t>
    </r>
    <r>
      <rPr>
        <sz val="12"/>
        <color indexed="8"/>
        <rFont val="Calibri"/>
        <family val="2"/>
      </rPr>
      <t>respecto de los talleres- encuentros realizados?
(Anexo 18 Informes de Prevención y Promoción Comunitaria)</t>
    </r>
  </si>
  <si>
    <r>
      <t xml:space="preserve">¿La unidad de atención realizó </t>
    </r>
    <r>
      <rPr>
        <b/>
        <sz val="12"/>
        <color indexed="8"/>
        <rFont val="Calibri"/>
        <family val="2"/>
      </rPr>
      <t>atención humanitaria</t>
    </r>
    <r>
      <rPr>
        <sz val="12"/>
        <color indexed="8"/>
        <rFont val="Calibri"/>
        <family val="2"/>
      </rPr>
      <t xml:space="preserve">? 
Con la entrega de kits humanitarios.
(Anexo 7 Registro de Entrega de Kits)  </t>
    </r>
  </si>
  <si>
    <r>
      <t xml:space="preserve">¿La unidad de atención cuenta con un </t>
    </r>
    <r>
      <rPr>
        <b/>
        <sz val="12"/>
        <color indexed="8"/>
        <rFont val="Calibri"/>
        <family val="2"/>
      </rPr>
      <t>Plan de Gestión de Riesgos</t>
    </r>
    <r>
      <rPr>
        <sz val="12"/>
        <color indexed="8"/>
        <rFont val="Calibri"/>
        <family val="2"/>
      </rPr>
      <t xml:space="preserve"> socializado?
(Constancia física)</t>
    </r>
  </si>
  <si>
    <r>
      <t>¿La unidad de atención cuenta con</t>
    </r>
    <r>
      <rPr>
        <b/>
        <sz val="12"/>
        <color indexed="8"/>
        <rFont val="Calibri"/>
        <family val="2"/>
      </rPr>
      <t xml:space="preserve"> archivos financieros</t>
    </r>
    <r>
      <rPr>
        <sz val="12"/>
        <color indexed="8"/>
        <rFont val="Calibri"/>
        <family val="2"/>
      </rPr>
      <t xml:space="preserve"> ordenados?
(Constancia física)</t>
    </r>
  </si>
  <si>
    <t>FICHA DE EVALUACIÓN DE CALIDAD PARA EL SERVICIO DE MOVILIDAD HUMANA - SMH</t>
  </si>
  <si>
    <t>Fecha: 2023/05/24</t>
  </si>
  <si>
    <t>&gt; 80 &lt; 95%</t>
  </si>
  <si>
    <r>
      <t xml:space="preserve">¿La unidad de atención cuenta con </t>
    </r>
    <r>
      <rPr>
        <b/>
        <sz val="12"/>
        <color indexed="8"/>
        <rFont val="Calibri"/>
        <family val="2"/>
      </rPr>
      <t xml:space="preserve">ficha diagnóstica </t>
    </r>
    <r>
      <rPr>
        <sz val="12"/>
        <color indexed="8"/>
        <rFont val="Calibri"/>
        <family val="2"/>
      </rPr>
      <t>de la población atendida en permanencia en contexto de movilidad humana en situación de vulnerabilidad? 
Se revisará en 5 expedientes escogidos al azar (aplica para la población con vocación de permanencia)
(Anexo 8 Ficha de Diagnóstico)</t>
    </r>
  </si>
  <si>
    <r>
      <t>¿La unidad de atención cuenta con</t>
    </r>
    <r>
      <rPr>
        <b/>
        <sz val="12"/>
        <color indexed="8"/>
        <rFont val="Calibri"/>
        <family val="2"/>
      </rPr>
      <t xml:space="preserve"> ficha de seguimiento</t>
    </r>
    <r>
      <rPr>
        <sz val="12"/>
        <color indexed="8"/>
        <rFont val="Calibri"/>
        <family val="2"/>
      </rPr>
      <t xml:space="preserve"> de la población atendida en permanencia en contexto de movilidad humana en situación de vulnerabilidad? 
Se revisará en 5 expedientes escogidos al azar (aplica para la población con vocación de permanencia)
(Anexo 12 Ficha de Seguimiento)</t>
    </r>
  </si>
  <si>
    <r>
      <t>¿La unidad de atención cuenta con</t>
    </r>
    <r>
      <rPr>
        <b/>
        <sz val="12"/>
        <color indexed="8"/>
        <rFont val="Calibri"/>
        <family val="2"/>
      </rPr>
      <t xml:space="preserve"> registro de reuniones de equipo</t>
    </r>
    <r>
      <rPr>
        <sz val="12"/>
        <color indexed="8"/>
        <rFont val="Calibri"/>
        <family val="2"/>
      </rPr>
      <t xml:space="preserve"> para análisis de casos?
(Registro de análisis de casos, según el formato de cada unidad) </t>
    </r>
  </si>
  <si>
    <r>
      <t xml:space="preserve">¿La unidad de atención ha </t>
    </r>
    <r>
      <rPr>
        <b/>
        <sz val="12"/>
        <color indexed="8"/>
        <rFont val="Calibri"/>
        <family val="2"/>
      </rPr>
      <t>coordinado interinstitucional</t>
    </r>
    <r>
      <rPr>
        <sz val="12"/>
        <color indexed="8"/>
        <rFont val="Calibri"/>
        <family val="2"/>
      </rPr>
      <t xml:space="preserve"> con el fin de referir a la población atendida en contexto de movilidad humana en situación de vulnerabilidad a servicios sociales públicos y privados? 
Se revisará en 5 expedientes escogidos al azar de la población atendida.
(Anexo 5 Ficha de Derivación)</t>
    </r>
  </si>
  <si>
    <r>
      <t>¿La unidad de atención cuenta con un/a</t>
    </r>
    <r>
      <rPr>
        <b/>
        <sz val="12"/>
        <color indexed="8"/>
        <rFont val="Calibri"/>
        <family val="2"/>
      </rPr>
      <t xml:space="preserve"> coordinador/a</t>
    </r>
    <r>
      <rPr>
        <sz val="12"/>
        <color indexed="8"/>
        <rFont val="Calibri"/>
        <family val="2"/>
      </rPr>
      <t xml:space="preserve">? 
(Carpeta de talento humana de la organización)
</t>
    </r>
    <r>
      <rPr>
        <b/>
        <sz val="12"/>
        <color indexed="8"/>
        <rFont val="Calibri"/>
        <family val="2"/>
      </rPr>
      <t>Si su respuesta es No, pasar a la pregunta 23.</t>
    </r>
  </si>
  <si>
    <r>
      <t>¿El coordinador/a de la unidad de atención cuenta con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título de tercer o cuarto nivel registrado en la SENECYT</t>
    </r>
    <r>
      <rPr>
        <b/>
        <sz val="12"/>
        <color indexed="8"/>
        <rFont val="Calibri"/>
        <family val="2"/>
      </rPr>
      <t>, con formación en Psicología y Trabajo Social</t>
    </r>
    <r>
      <rPr>
        <sz val="12"/>
        <color indexed="8"/>
        <rFont val="Calibri"/>
        <family val="2"/>
      </rPr>
      <t xml:space="preserve"> en cualquiera de sus ramas, Carreras Sociales y/o afines?
(Verificar registro de Senecyt)</t>
    </r>
  </si>
  <si>
    <r>
      <t>¿La unidad de atención, cuenta con</t>
    </r>
    <r>
      <rPr>
        <b/>
        <sz val="12"/>
        <color indexed="8"/>
        <rFont val="Calibri"/>
        <family val="2"/>
      </rPr>
      <t xml:space="preserve"> Trabajador/es/as Sociales</t>
    </r>
    <r>
      <rPr>
        <sz val="12"/>
        <color indexed="8"/>
        <rFont val="Calibri"/>
        <family val="2"/>
      </rPr>
      <t xml:space="preserve">?
(Carpeta de talento humana de la organización)
</t>
    </r>
    <r>
      <rPr>
        <b/>
        <sz val="12"/>
        <color indexed="8"/>
        <rFont val="Calibri"/>
        <family val="2"/>
      </rPr>
      <t>Si su respuesta es No, pasar a la pregunta 28.</t>
    </r>
  </si>
  <si>
    <r>
      <t>¿La unidad de atención cuenta con un profesional de tercer o cuarto nivel con título registrado en la SENECYT,</t>
    </r>
    <r>
      <rPr>
        <b/>
        <sz val="12"/>
        <color indexed="8"/>
        <rFont val="Calibri"/>
        <family val="2"/>
      </rPr>
      <t xml:space="preserve"> con formación en, Trabajo Social o Gestión Social</t>
    </r>
    <r>
      <rPr>
        <sz val="12"/>
        <color indexed="8"/>
        <rFont val="Calibri"/>
        <family val="2"/>
      </rPr>
      <t>?
(Verificar registro de Senecyt)</t>
    </r>
  </si>
  <si>
    <t>44. La Entidad Cooperante capacita anualmente al personal en los siguientes temas:</t>
  </si>
  <si>
    <t>a) Evacuación</t>
  </si>
  <si>
    <t>c) Incendios</t>
  </si>
  <si>
    <t>Nombre persona que visitó la entidad cooperante:</t>
  </si>
  <si>
    <t>Nombre persona que atendió la visita en la entidad cooperante:</t>
  </si>
  <si>
    <t>Versión: 1.0</t>
  </si>
  <si>
    <t>SUBSECRETARÍA DE PROTECCIÓN ESPECIAL</t>
  </si>
  <si>
    <t xml:space="preserve">DATOS GENERALES DE LEVANTAMIENTO DE INFORMACIÓN </t>
  </si>
  <si>
    <t>&lt;= 80%</t>
  </si>
  <si>
    <t xml:space="preserve">NO </t>
  </si>
  <si>
    <t xml:space="preserve">El coordinador/a de la  de la unidad de atención: </t>
  </si>
  <si>
    <t>El/los Trabajador/es Sociales de la unidad de atención:</t>
  </si>
  <si>
    <t>Las/los Psicólogas/os de la unidad de atención:</t>
  </si>
  <si>
    <t>El Promotor Comunitario de la unidad de atención:</t>
  </si>
  <si>
    <t>El Abogado/a de la unidad de atención:</t>
  </si>
  <si>
    <t>¿La unidad de atención, cuenta con un espacio físico de trabajo para el equipo contratado?
(Constatación física)</t>
  </si>
  <si>
    <t>¿La unidad de atención, cuenta con equipo de oficina para el desarrollo de sus actividades como:</t>
  </si>
  <si>
    <t>¿La unidad de atención, cuenta con el siguiente mobiliario?:</t>
  </si>
  <si>
    <t>¿La unidad de atención cuenta con espacios para atención, reuniones, talleres y eventos con familias?
(Constatación física)</t>
  </si>
  <si>
    <t xml:space="preserve">Total general </t>
  </si>
  <si>
    <t>OBSERVACIONES:</t>
  </si>
  <si>
    <t xml:space="preserve">Fecha: </t>
  </si>
  <si>
    <t xml:space="preserve">Correo: </t>
  </si>
  <si>
    <t>Nombre de la organización:</t>
  </si>
  <si>
    <t>Modalidad:</t>
  </si>
  <si>
    <t>Código de la unidad SIIMIES:</t>
  </si>
  <si>
    <t xml:space="preserve">Población objetivo: </t>
  </si>
  <si>
    <t xml:space="preserve">Cobertura SIIMIES: </t>
  </si>
  <si>
    <t xml:space="preserve"> &gt;= 95%</t>
  </si>
  <si>
    <r>
      <t xml:space="preserve">¿La unidad de atención cuenta con </t>
    </r>
    <r>
      <rPr>
        <b/>
        <sz val="12"/>
        <color indexed="8"/>
        <rFont val="Calibri"/>
        <family val="2"/>
      </rPr>
      <t>Mapeo de Actores</t>
    </r>
    <r>
      <rPr>
        <sz val="12"/>
        <color indexed="8"/>
        <rFont val="Calibri"/>
        <family val="2"/>
      </rPr>
      <t xml:space="preserve"> para la ejecución del servicio?
(Anexo 1 Mapeo de Actores)</t>
    </r>
  </si>
  <si>
    <r>
      <t xml:space="preserve">¿La unidad de atención cuenta con un </t>
    </r>
    <r>
      <rPr>
        <b/>
        <sz val="12"/>
        <color indexed="8"/>
        <rFont val="Calibri"/>
        <family val="2"/>
      </rPr>
      <t>Cronograma de Abordaje</t>
    </r>
    <r>
      <rPr>
        <sz val="12"/>
        <color indexed="8"/>
        <rFont val="Calibri"/>
        <family val="2"/>
      </rPr>
      <t xml:space="preserve">  para ejecutar el servicio?
(Anexo 3 Cronograma de Abordajes)</t>
    </r>
  </si>
  <si>
    <r>
      <t xml:space="preserve">¿La unidad de atención cuenta con </t>
    </r>
    <r>
      <rPr>
        <b/>
        <sz val="12"/>
        <color indexed="8"/>
        <rFont val="Calibri"/>
        <family val="2"/>
      </rPr>
      <t>fichas de abordaje</t>
    </r>
    <r>
      <rPr>
        <sz val="12"/>
        <color indexed="8"/>
        <rFont val="Calibri"/>
        <family val="2"/>
      </rPr>
      <t xml:space="preserve"> por grupo familiar/ niña, niño, adolescente/ personas en movilidad humana en situación de vulnerabilidad? 
Se revisará en 5 expedientes escogidos al azar (aplica para población en tránsito o con vocación de permanencia)
(Anexo 4 Ficha de Abordaje)</t>
    </r>
  </si>
  <si>
    <t>g) Plan de Atención Integral: propuesta de atención integral de la niña, niño y/o adolescente y, propuesta de intervención con la familia</t>
  </si>
  <si>
    <t>h) Plan de Seguimiento: el expediente contendrá este documento una vez transcurrido los 12 meses de la intervención.</t>
  </si>
  <si>
    <t>i) Plan de Post-desvinculación: este plan deberá contar en el expediente una vez transcurrido 16 meses de la intervención.</t>
  </si>
  <si>
    <t>j) Informe de cierre de caso: el expediente contendrá este documento una vez transcurrido los 18 meses de la intervención.</t>
  </si>
  <si>
    <t>33. ¿La Unidad de Atención realiza informes de su gestión?</t>
  </si>
  <si>
    <t>a) Informe trimestral</t>
  </si>
  <si>
    <t>b) Informe anual</t>
  </si>
  <si>
    <t>34. ¿La Unidad de Atención cuenta con permiso de funcionamiento?</t>
  </si>
  <si>
    <t>GESTIÓN DE INFRAESTRUCTURA</t>
  </si>
  <si>
    <t>35. ¿La Unidad de Atención gestiona espacios con instituciones públicas y privadas para las actividades con niñas, niños, adolescentes, familia y comunidad?</t>
  </si>
  <si>
    <t>36. ¿La Entidad Cooperante cuenta con un espacio físico de trabajo para los técnicos contratados?</t>
  </si>
  <si>
    <t>37. La Entidad cooperante cuenta con:</t>
  </si>
  <si>
    <t>a) Computador</t>
  </si>
  <si>
    <t>b) Impresora</t>
  </si>
  <si>
    <t>38. La Entidad Cooperante cuenta con los siguientes servicios:</t>
  </si>
  <si>
    <t>a) Luz Eléctrica</t>
  </si>
  <si>
    <t>b) Agua potable</t>
  </si>
  <si>
    <t>c) Alcantarillado</t>
  </si>
  <si>
    <t>39. La Entidad Cooperante cuenta con mobiliario:</t>
  </si>
  <si>
    <t>a) Mesas de trabajo</t>
  </si>
  <si>
    <t>b) Sillas</t>
  </si>
  <si>
    <t>b) Archivadores</t>
  </si>
  <si>
    <t>40. ¿La Entidad Cooperante cuenta con material lúdico y didáctico?</t>
  </si>
  <si>
    <t>41.¿ La Entidad Cooperante cuenta con un plan de gestión de riesgo?</t>
  </si>
  <si>
    <t>42. ¿La Entidad Cooperante a ejecutado en el último año al menos un simulacro de evacuación  conforme a las normas y protocolos establecidos por Gestión de Riesgos al menos dos veces al año?</t>
  </si>
  <si>
    <t>43. La Entidad Cooperante cuenta con el equipamiento de seguridad que incluya lo siguiente:</t>
  </si>
  <si>
    <t>a.) Extintores</t>
  </si>
  <si>
    <t>b.) Salida de emergencia</t>
  </si>
  <si>
    <t>c.) Zona de evacuación debidamente rotulada</t>
  </si>
  <si>
    <t>d.) Botiquín</t>
  </si>
  <si>
    <t>e)Cuenta con insumos de bio-seguridad (mascarillas, alcohol, etc)</t>
  </si>
  <si>
    <t>b.) Elabora, ejecuta y evalúa conjuntamente con la familia el Plan de Apoyo Familiar</t>
  </si>
  <si>
    <t>c.) Realiza visitas domiciliarias / reuniones virtuales a las familias de las niñas, niños y adolescentes en trabajo infantil</t>
  </si>
  <si>
    <t>23. ¿La Unidad de Atención cuenta con psicólogo/a?</t>
  </si>
  <si>
    <t>24. ¿El psicólogo/a es clínico, educativo, social o general?</t>
  </si>
  <si>
    <t>25. El psicólogo/a cumple con las siguientes funciones:</t>
  </si>
  <si>
    <t>a) Realiza planificaciones semanales y hoja de ruta de las actividades de campo o seguimiento.</t>
  </si>
  <si>
    <t>b) Ejecuta procesos de intervención psicológica.</t>
  </si>
  <si>
    <t>c) Mantiene un expediente individual, completo y actualizado de las niñas, niños y adolescentes.</t>
  </si>
  <si>
    <t>26. ¿El equipo técnico de la Unidad de Atención asiste a las capacitaciones / virtuales  convocadas por el MIES?</t>
  </si>
  <si>
    <t>27. ¿La Unidad de Atención a través del coordinador informa en un plazo no mayor a 15 días al MIES sobre cualquier cambio del personal?</t>
  </si>
  <si>
    <t>28. ¿La Unidad de Atención funciona 40 hora de trabajo semanales?</t>
  </si>
  <si>
    <t>GESTIÓN ADMINISTRATIVA</t>
  </si>
  <si>
    <t>29. ¿La Unidad de Atención actualiza mensualmente el SIIMIES?</t>
  </si>
  <si>
    <t>30. ¿La Unidad de Atención utiliza los formatos enviados oficialmente por el MIES desde el mes de agosto de 2019?</t>
  </si>
  <si>
    <t>31. ¿La Unidad de Atención cuenta con expediente de las niñas, niños y /o adolescentes atendidos?</t>
  </si>
  <si>
    <t>32. Los expedientes de las niñas, niños y adolescentes atendidos en la Unidad de Atención cuenta con:</t>
  </si>
  <si>
    <t>a) Ficha de identificación de la niña, niño o adolescente en trabajo infantil.</t>
  </si>
  <si>
    <t>b) Cédula de ciudadanía o partida de nacimiento de la niñas, niño o adolescente.</t>
  </si>
  <si>
    <t>c) Cédula de ciudadanía de los padres o representante de la niña, niño o adolescente.</t>
  </si>
  <si>
    <t>d) Número de historia clínica y nombre del centro de salud donde la niña, niño y/o adolescente recibe atención.</t>
  </si>
  <si>
    <t>e) Certificado de estar matriculado en el sistema educativo.</t>
  </si>
  <si>
    <t>f) Ficha socioeconómica.</t>
  </si>
  <si>
    <t>13. ¿La Unidad de Atención cuenta con Informe de cierre de caso de aquellas niñas, niños y/o adolescentes que se encuentren en el décimo octavo (18) mes de atención?. Solo en caso excepcionales, se prolongará la elaboración del informe y la atención de la niña, niño y/o adolescente hasta el vigésimo primer (21) mes, que debe estar respaldado por un informe aprobado por la autoridad de su jurisdicción del MIES.</t>
  </si>
  <si>
    <t>GESTIÓN DE TALENTO HUMANO</t>
  </si>
  <si>
    <t>14. ¿La Unidad de Atención cuenta con un/a coordinador/a?</t>
  </si>
  <si>
    <t>15. ¿El coordinador/a de la Unidad de Atención cuenta con título de tercer nivel, en carreras sociales?</t>
  </si>
  <si>
    <t>16. El coordinador/a cumple con las siguientes funciones:</t>
  </si>
  <si>
    <t>a) Sube y actualiza mensualmente la información de las niñas, niños y/o adolescentes en el SIIMIES.</t>
  </si>
  <si>
    <t>b) Planifica y gestiona 2 veces al año actividades de cuidado emocional del equipo.</t>
  </si>
  <si>
    <t>c) Verifica que los expedientes individuales estén completos, actualizados y cuenten con información valida y confiable.</t>
  </si>
  <si>
    <t>17. ¿La Unidad de Atención cuenta con el promotor/a de Protección Especial?</t>
  </si>
  <si>
    <t>18. ¿El promotor/a de protección especial de la Unidad de Atención es bachiller o estudiante universitario?</t>
  </si>
  <si>
    <t>19. El promotor/a de protección especial cumple con las siguientes funciones:</t>
  </si>
  <si>
    <t>a) Planifica semanalmente las visitas o reuniones virtuales, así como la hoja de ruta.</t>
  </si>
  <si>
    <t>b) Mantiene un expediente individual, completo y actualizado de las niñas, niños y adolescentes.</t>
  </si>
  <si>
    <t>c) Gestiona espacios para los encuentros /virtuales con niñas, niños y/o adolescentes, las familias y comunidad.</t>
  </si>
  <si>
    <t>20. ¿La unidad de atención cuenta con  Trabajador/es/as  Sociales?</t>
  </si>
  <si>
    <t>21. ¿El/los Trabajador/es Sociales de la unidad de atención tienen título  de tercer nivel en Trabajo Social ?</t>
  </si>
  <si>
    <t xml:space="preserve">22. El/los Trabajador/es Sociales cumple con las siguientes funciones: </t>
  </si>
  <si>
    <t>a.) Realiza diagnóstico socioeconómico  de cada familia de las niñas, niños y adolescentes  atendidos</t>
  </si>
  <si>
    <t>4. ¿La Unidad de Atención cuenta con el respaldo mensual de los encuentros y/o seguimientos tecnológicos realizados con niñas, niños y/o adolescentes atendidos?</t>
  </si>
  <si>
    <t xml:space="preserve">5. ¿La Unidad de Atención cuenta con un mapeo de actores y servicios del territorio de intervención?   </t>
  </si>
  <si>
    <t>COMPONENTE 2: INTERVENCIÓN CON LA FAMILIA</t>
  </si>
  <si>
    <t>6. ¿La Unidad de Atención cuenta con la propuesta de intervención con la familia, mismas que deben actualizarse cada 3 meses?</t>
  </si>
  <si>
    <t>7. ¿La Unidad de Atención cuenta con el respaldo de acciones realizadas con las familias de niñas, niños y/o adolescentes atendidos?</t>
  </si>
  <si>
    <t>COMPONENTE 3: INTERVENCIÓN EN LA COMUNIDAD</t>
  </si>
  <si>
    <t>8. ¿La Unidad de Atención cuenta con el respaldo de los encuentros comunitarios realizados en los territorios de intervención?</t>
  </si>
  <si>
    <t>COMPONENTE 4: SEGUIMIENTO Y EVALUACIÓN</t>
  </si>
  <si>
    <t>9. ¿La Unidad de Atención cuenta con la revisión y reprogramación de las propuestas de atención integral para las niñas, niños y/ adolescentes y la propuesta de intervención con la familia?</t>
  </si>
  <si>
    <t>COMPONENTE 5: COORDINACIÓN INTERSECTORIAL</t>
  </si>
  <si>
    <t>10. ¿La Unidad de Atención cuenta con actas de reuniones de las coordinaciones intersectoriales realizadas?</t>
  </si>
  <si>
    <t>COMPONENTE 6: DESVINCULACIÓN DEL TRABAJO INFANTIL</t>
  </si>
  <si>
    <t>11. ¿La Unidad de Atención cuenta con Planes de Seguimiento de aquellas niñas, niños y/o adolescentes que se encuentren en la etapa de desvinculación, es decir, a partir del décimo tercer (13) mes de atención?</t>
  </si>
  <si>
    <t>N/A</t>
  </si>
  <si>
    <t>COMPONENTE 7: SEGUIMIENTO POST-DESVINCULACIÓN</t>
  </si>
  <si>
    <t>12. ¿La Unidad de Atención cuenta con planes de post-desvinculación de aquellas niñas, niños y/o adolescentes que se encuentren en la etapa, es decir, a partir del décimo sexto (16) mes de atención?</t>
  </si>
  <si>
    <t>COMPONENTE 8: CIERRE DEL CASO</t>
  </si>
  <si>
    <t>FICHA DE EVALUACIÓN DE LA CALIDAD PARA  EL SERVICIO DE ERRADICACIÓN DE TRABAJO INFANTIL (EXTRAMURALES)</t>
  </si>
  <si>
    <t>DATOS DE LA ENTIDAD COOPERANTE</t>
  </si>
  <si>
    <t>Fecha de creación de la entidad cooperante:</t>
  </si>
  <si>
    <t>Cobertura de atención de la entidad cooperante:</t>
  </si>
  <si>
    <t xml:space="preserve"> DATOS REPRESENTANTE LEGAL DE LA ENTIDAD COOPERANTE</t>
  </si>
  <si>
    <t>Cédula de identidad:</t>
  </si>
  <si>
    <t>Teléfono celular:</t>
  </si>
  <si>
    <t>DATOS DE LA UNIDAD DE ATENCIÓN</t>
  </si>
  <si>
    <t>Nombre de la unidad de atención</t>
  </si>
  <si>
    <t>Dirección de la unidad de atención</t>
  </si>
  <si>
    <t>Referencia de ubicación</t>
  </si>
  <si>
    <t>Cobertura de la unidad de atención:</t>
  </si>
  <si>
    <t>Código SIMIIES:</t>
  </si>
  <si>
    <t>Nombres del coordinador/a de la unidad de atención:</t>
  </si>
  <si>
    <t>Profesión:</t>
  </si>
  <si>
    <t>PRESTACIÓN DE SERVICIOS</t>
  </si>
  <si>
    <t>a) Prestación Servicios</t>
  </si>
  <si>
    <t>a) Privados</t>
  </si>
  <si>
    <t>b) Por Convenio</t>
  </si>
  <si>
    <t>c) Directos</t>
  </si>
  <si>
    <t>b) Tipo</t>
  </si>
  <si>
    <t>d) Otras instituciones  públicas</t>
  </si>
  <si>
    <t>POBLACIÓN OBJETIVO</t>
  </si>
  <si>
    <t>¿Cuántos niñas, niños y adolescentes en trabajo infantil, se atienden por grupo de edad?</t>
  </si>
  <si>
    <t>Niñas, niños y adolescentes con Discapacidad</t>
  </si>
  <si>
    <t>Niñas, niños y adolescentes sin Discapacidad</t>
  </si>
  <si>
    <t>Grupo  de Edad</t>
  </si>
  <si>
    <t>Hombres</t>
  </si>
  <si>
    <t>Mujeres</t>
  </si>
  <si>
    <t>Total</t>
  </si>
  <si>
    <t>5 a 14 años</t>
  </si>
  <si>
    <t>15 a 17 años</t>
  </si>
  <si>
    <t>A qué grupo étnico pertenece</t>
  </si>
  <si>
    <t>N°</t>
  </si>
  <si>
    <t>Mestizo/a</t>
  </si>
  <si>
    <t>Blanco/a</t>
  </si>
  <si>
    <t>Afro ecuatoriano/a</t>
  </si>
  <si>
    <t>Indígena/a</t>
  </si>
  <si>
    <t>Montubio/a</t>
  </si>
  <si>
    <t>Mulato</t>
  </si>
  <si>
    <t>Otro</t>
  </si>
  <si>
    <t>Especifique</t>
  </si>
  <si>
    <t>REQUISITOS DE CALIDAD</t>
  </si>
  <si>
    <t>IDENTIFICACIÓN</t>
  </si>
  <si>
    <t>1. ¿La Unidad de Atención cuenta con ficha de identificación  de las niñas, niños y adolescentes en Trabajo Infantil peligroso, y/o ficha de análisis de Vulnerabilidades y Referenciación y Trabajo Infantil (TAF)  de la población atendida?</t>
  </si>
  <si>
    <t>DIAGNÓSTICO E INTERVENCIÓN</t>
  </si>
  <si>
    <t>2. ¿ La Unidad de Atención cuenta con la ficha socioeconómica de las familias de las niñas, niños y adolescentes atendidos?</t>
  </si>
  <si>
    <t>COMPONENTE 1: ATENCIÓN INTEGRAL A NIÑAS, NIÑOS Y ADOLESCENTES</t>
  </si>
  <si>
    <t>3. ¿La Unidad de Atención cuenta con la propuesta de atención integral de las niñas, niños y/o adolescentes atendidos, misma que debe estar actualizadas cada 3 meses?</t>
  </si>
  <si>
    <t>24. ¿La unidad de atención, cuenta con permiso de funcionamiento  vigente emitido por el MIES?</t>
  </si>
  <si>
    <t>INFRAESTRUCTURA</t>
  </si>
  <si>
    <t>25. El área técnico administrativa cuenta con:</t>
  </si>
  <si>
    <t xml:space="preserve">a) Espacios de atención psicológica que garantice la privacidad y atención individualizada </t>
  </si>
  <si>
    <t xml:space="preserve">a) Espacios de trabajo social que garantice la privacidad y atención individualizada </t>
  </si>
  <si>
    <t>b) Espacios adecuados para reuniones y/o talleres</t>
  </si>
  <si>
    <t>26. La unidad de atención, cuenta con:</t>
  </si>
  <si>
    <t>a) Extintores</t>
  </si>
  <si>
    <t>c) Salida de emergencia</t>
  </si>
  <si>
    <t>e) Señalización</t>
  </si>
  <si>
    <t>g) Botiquín de primeros auxilios</t>
  </si>
  <si>
    <t>27. La unidad de atención, realiza capacitación en:</t>
  </si>
  <si>
    <t>a) Derechos y Prevención de violencia en Niños Niñas, Adolescentes y familias.</t>
  </si>
  <si>
    <t>b) Primeros Auxilios</t>
  </si>
  <si>
    <t>c) Respuesta contra Incendios</t>
  </si>
  <si>
    <t>28. ¿La unidad de atención cuenta con instalaciones eléctricas adecuadas?  (canaletas, sin cables sueltos, protectores de interruptores, etc.)</t>
  </si>
  <si>
    <t>29. La unidad de atención cuenta con los siguientes servicios funcionando:</t>
  </si>
  <si>
    <t>a) Agua potable</t>
  </si>
  <si>
    <t>b) Energía eléctrica</t>
  </si>
  <si>
    <t>c) Teléfono</t>
  </si>
  <si>
    <t>d) Internet</t>
  </si>
  <si>
    <t>e) Sistema de eliminación de aguas residuales y desechos (alcantarillado)</t>
  </si>
  <si>
    <t xml:space="preserve">e) Batería Sanitaria </t>
  </si>
  <si>
    <t xml:space="preserve">e) Ventilador </t>
  </si>
  <si>
    <t>Observaciones :</t>
  </si>
  <si>
    <t>ACUERDO DE VERACIDAD DE LA INFORMACIÓN</t>
  </si>
  <si>
    <t>Al firmar este documento, garantiza la veracidad de la información brindada por la unidad de atención y registrada por el técnico/a que realizó la aplicación de la ficha y corresponde a las evidencias encontradas durante la evaluación.
Este acuerdo de veracidad está conforme al Acuerdo Ministerial Nro. 013 "Cero Tolerancia a la Corrupción del Ministerio de Inclusión Económica y Social" expedido el 26 de febrero de 2018.</t>
  </si>
  <si>
    <t>Nombre del  Técnico Evaluador/a:</t>
  </si>
  <si>
    <t>Nombre del responsable de la unidad de atención con quién se levantó la información :</t>
  </si>
  <si>
    <t>FIRMA</t>
  </si>
  <si>
    <t>ETI</t>
  </si>
  <si>
    <t>DIRECCIÓN DE PREVENCIÓN DE VULNERABILIDAD DE DERECHOS</t>
  </si>
  <si>
    <t xml:space="preserve">a.) Ejecuta procesos de intervención psicológica </t>
  </si>
  <si>
    <t>b.) Mantiene los expedientes con informes actualizados.</t>
  </si>
  <si>
    <t>c.) Intervención en crisis con los niños, niñas y adolescentes y sus familias .</t>
  </si>
  <si>
    <t>e .) Capacitación y acompañamiento a los procesos familiares / manejo de grupos.</t>
  </si>
  <si>
    <t xml:space="preserve">f.) Número de reuniones para análisis de casos </t>
  </si>
  <si>
    <t xml:space="preserve">17. ¿La unidad de atención, cuenta con facilitador/a familiar y comunitario, con título en Trabajo Social, psicología, psicopedagogía, sociología?
</t>
  </si>
  <si>
    <t>18. El facilitador familiar cumple con las siguientes funciones:</t>
  </si>
  <si>
    <t xml:space="preserve">a.) Mapeo de actores y redes de apoyo </t>
  </si>
  <si>
    <t>b.) Apoyo y orientación sobre desarrollo de niños, Niñas y adolescentes y sus familias.</t>
  </si>
  <si>
    <t xml:space="preserve">c.) Realiza actividades de prevención dentro de la familia nuclear junto con la comunidad  </t>
  </si>
  <si>
    <t xml:space="preserve">d.) Número de reuniones para análisis de casos </t>
  </si>
  <si>
    <t xml:space="preserve">19. ¿La unidad de atención cuenta con Abogado/a con título profesional? </t>
  </si>
  <si>
    <t xml:space="preserve">20.  El Abogado/a de la unidad de atención cumple con las siguientes funciones: </t>
  </si>
  <si>
    <t xml:space="preserve">a.) Asesorar legalmente al equipo técnico y a la familia en los casos que requiera </t>
  </si>
  <si>
    <t xml:space="preserve">b.) Realiza seguimientos o patrocinios al 100% de los casos de la unidad. </t>
  </si>
  <si>
    <t xml:space="preserve">c.) Realiza demandas o comparecencias  presentadas ante los organismos judiciales </t>
  </si>
  <si>
    <t xml:space="preserve">d.) Realiza reuniones para análisis de casos </t>
  </si>
  <si>
    <t xml:space="preserve">21. ¿La unidad de atención cuenta con asistente administrativo? </t>
  </si>
  <si>
    <t>a.) Administrar los ingresos y gastos para la ejecución del programa conforme al instructivo.</t>
  </si>
  <si>
    <t>b.) Entregar oportunamente la información sobre la ejecución del convenio.</t>
  </si>
  <si>
    <t xml:space="preserve">c.) Coordinar con el personal del MIES para la ejecución de recursos para la prestación del programa </t>
  </si>
  <si>
    <t>d.) Velar para que los usuarios cuenten con los insumos necesarios</t>
  </si>
  <si>
    <t>DE LA ADMINISTRACIÓN Y GESTIÓN</t>
  </si>
  <si>
    <t>22. ¿ La unidad de atención se encuentra registrada en el SIIMIES?</t>
  </si>
  <si>
    <t>23. ¿La unidad de atención mantiene los expedientes debidamente organizados cronológicamente y con toda la documentación?</t>
  </si>
  <si>
    <t>6. ¿Los usuarios de la Unidad de Atención, cuentan con  las fichas de factores  protectores y de riesgo ?</t>
  </si>
  <si>
    <t xml:space="preserve">EJECUCIÓN DEL PROGRAMA </t>
  </si>
  <si>
    <t xml:space="preserve">7. ¿Del total de familias atendidas en el servicio, cuántas están incluidas en los programas económicos del Estado? </t>
  </si>
  <si>
    <t>instruí bonos, ayuda de apoyo familiar otros, femicidio.</t>
  </si>
  <si>
    <t>8.  ¿Del total de proyectos globales de familia cuántos están actualizados ?</t>
  </si>
  <si>
    <t>9. ¿Los usuarios del programa han mantenido reuniones con el equipo técnico trimestralmente?</t>
  </si>
  <si>
    <t>10. ¿Los usuarios del programa cuentan con un plan de seguimiento( post reinserción -custodia)?.</t>
  </si>
  <si>
    <t>DE LOS EQUIPOS TÉCNICOS ESPECIALIZADOS</t>
  </si>
  <si>
    <t>11. ¿La unidad de atención cuenta con un/a coordinador/a que cumple con el perfil profesional en Psicología, Trabajo Social,  Ciencias Sociales, Derecho, Sociología, Antropología o afines?</t>
  </si>
  <si>
    <t>No*</t>
  </si>
  <si>
    <t xml:space="preserve">12. El coordinador/a de la unidad de atención cumple con las siguientes funciones: </t>
  </si>
  <si>
    <t>a.) Planifica, dirige, monitorea y coordina con instituciones públicas y privadas la para atención integral de las niñas, niños y adolescentes</t>
  </si>
  <si>
    <t>No</t>
  </si>
  <si>
    <t>b.) Direcciona, supervisa y acompaña a las familias</t>
  </si>
  <si>
    <t>c.) Elabora informes de su gestión</t>
  </si>
  <si>
    <t>d.) Realiza la planificación con el equipo técnico</t>
  </si>
  <si>
    <t xml:space="preserve">13. ¿La unidad de atención, cuenta con Trabajador/a Social, con título de tercer o cuarto nivel ? </t>
  </si>
  <si>
    <t xml:space="preserve">14. El Trabajador/a Social de la unidad de atención, cumple con las siguientes funciones: </t>
  </si>
  <si>
    <t>a.)  Participa en reuniones semanales o máximo quincenales para análisis de casos.</t>
  </si>
  <si>
    <t>b) Realiza visitas domiciliarias / virtuales.</t>
  </si>
  <si>
    <t>c.) Mantiene los expedientes con informes actualizados.</t>
  </si>
  <si>
    <t xml:space="preserve">d.) Investigación social familiar </t>
  </si>
  <si>
    <t>e.) Acompañamiento a familias y manejo de grupos.</t>
  </si>
  <si>
    <t xml:space="preserve">15. ¿La unidad de atención cuenta con Psicóloga/o que cumple con el perfil profesional en psicología clínica o terapia familiar ? </t>
  </si>
  <si>
    <t>16. El Psicólogo/a de la unidad de atención cumple con las siguientes funciones</t>
  </si>
  <si>
    <t>FICHA DE EVALUACIÓN DE LA CALIDAD PARA EL SERVICIO DE APOYO FAMILIAR Y CUSTODIA FAMILIAR</t>
  </si>
  <si>
    <t xml:space="preserve"> DATOS GENERALES DE LEVANTAMIENTO DE INFORMACIÓN</t>
  </si>
  <si>
    <t>Nombre del evaluador:</t>
  </si>
  <si>
    <t xml:space="preserve">Cargo: </t>
  </si>
  <si>
    <t xml:space="preserve">Distrital </t>
  </si>
  <si>
    <t xml:space="preserve">Zonal </t>
  </si>
  <si>
    <t xml:space="preserve">Nacional </t>
  </si>
  <si>
    <t>Nombre del responsable de la unidad de atención con quién se levantó la información:</t>
  </si>
  <si>
    <t>DATOS GENERALES</t>
  </si>
  <si>
    <t xml:space="preserve">1. DATOS GENERALES DE LA ENTIDAD COOPERANTE </t>
  </si>
  <si>
    <t>Nombre de la entidad cooperante:</t>
  </si>
  <si>
    <t>Fecha de aplicación de la ficha:</t>
  </si>
  <si>
    <t>Zona:</t>
  </si>
  <si>
    <t>Cantón:</t>
  </si>
  <si>
    <t>Provincia:</t>
  </si>
  <si>
    <t>Dirección:</t>
  </si>
  <si>
    <t>Distrito:</t>
  </si>
  <si>
    <t>Referencia:</t>
  </si>
  <si>
    <t>Parroquia:</t>
  </si>
  <si>
    <t>Teléfono:</t>
  </si>
  <si>
    <t xml:space="preserve">Número de Acuerdo Ministerial de creación de la entidad: </t>
  </si>
  <si>
    <t>E-mail:</t>
  </si>
  <si>
    <t>RUC:</t>
  </si>
  <si>
    <t>Cobertura de atención según convenio:</t>
  </si>
  <si>
    <t>2. DATOS DEL REPRESENTANTE LEGAL DE LA ENTIDAD COOPERANTE</t>
  </si>
  <si>
    <t>Nombre del Representante Legal:</t>
  </si>
  <si>
    <t>Número de Cédula:</t>
  </si>
  <si>
    <t>Cargo:</t>
  </si>
  <si>
    <t>3. PRESTACIÓN DE SERVICIOS</t>
  </si>
  <si>
    <t>Prestación Servicios</t>
  </si>
  <si>
    <t xml:space="preserve">a) Convenio </t>
  </si>
  <si>
    <t>b) Privados</t>
  </si>
  <si>
    <t>c) Públicos sin fondos MIES</t>
  </si>
  <si>
    <t>Tipo</t>
  </si>
  <si>
    <t>a) OSC</t>
  </si>
  <si>
    <t>b) Org. Religiosa</t>
  </si>
  <si>
    <t>c) GAD</t>
  </si>
  <si>
    <t>Provincial</t>
  </si>
  <si>
    <t>d) Persona natural:</t>
  </si>
  <si>
    <t>Municipal</t>
  </si>
  <si>
    <t>Parroquial</t>
  </si>
  <si>
    <t>e) otras instituciones:</t>
  </si>
  <si>
    <t>Ponderación</t>
  </si>
  <si>
    <t xml:space="preserve">ATENCIÓN INTEGRAL AL NIÑO, NIÑA Y ADOLESCENTE / FAMILIA </t>
  </si>
  <si>
    <t xml:space="preserve">ETAPA DE INVESTIGACIÓN Y ANÁLISIS PREVIO </t>
  </si>
  <si>
    <t>1. Los usuarios del programa cuentan con investigaciones realizadas</t>
  </si>
  <si>
    <t>Todos lo usuarios</t>
  </si>
  <si>
    <t>La mitad o más de la mitad de los usuarios</t>
  </si>
  <si>
    <t>Menos de la mitad de los usuarios</t>
  </si>
  <si>
    <t>Ningún usuario</t>
  </si>
  <si>
    <t>2. Los usuarios del programa cuentan con una ficha de pre registro?</t>
  </si>
  <si>
    <t>para custodia se</t>
  </si>
  <si>
    <t>matriz de información.</t>
  </si>
  <si>
    <t xml:space="preserve">INGRESO AL PROGRAMA </t>
  </si>
  <si>
    <t>3. ¿La unidad de atención aplicó los lineamientos para el ingreso de usuarios de apoyo y custodia en el marco de la emergencia sanitaria (COVID)?</t>
  </si>
  <si>
    <t>4. ¿Los niños, niñas y adolescentes usuarios de la unidad, cuentan con las medidas de protección, para su atención?</t>
  </si>
  <si>
    <t>5. ¿Los usuarios del servicio están inscritos en CDI / Centros educativos?</t>
  </si>
  <si>
    <t>MASCULINO</t>
  </si>
  <si>
    <t>SOLTERO/A</t>
  </si>
  <si>
    <t>INDÍGENA</t>
  </si>
  <si>
    <t>ECUATORIANO/A</t>
  </si>
  <si>
    <t>SI</t>
  </si>
  <si>
    <t>BONO DESARROLLO HUMANO</t>
  </si>
  <si>
    <t>AZUAY</t>
  </si>
  <si>
    <t>0 A 6 MESES</t>
  </si>
  <si>
    <t>PLAZA</t>
  </si>
  <si>
    <t>SOLO</t>
  </si>
  <si>
    <t>1 A 4 HORAS</t>
  </si>
  <si>
    <t>HASTA $5</t>
  </si>
  <si>
    <t>FÍSICA</t>
  </si>
  <si>
    <t>HOMBRE</t>
  </si>
  <si>
    <t>CASA</t>
  </si>
  <si>
    <t>PROPIA</t>
  </si>
  <si>
    <t>FEMENINO</t>
  </si>
  <si>
    <t>CASADO/A</t>
  </si>
  <si>
    <t>MESTIZO/A</t>
  </si>
  <si>
    <t>EXTRANJERO/A</t>
  </si>
  <si>
    <t>NO</t>
  </si>
  <si>
    <t>JOAQUÍN GALLEGOS LARA</t>
  </si>
  <si>
    <t>BOLIVAR</t>
  </si>
  <si>
    <t>6 A 12 MESES</t>
  </si>
  <si>
    <t>PARQUE</t>
  </si>
  <si>
    <t>ACOMPAÑADO</t>
  </si>
  <si>
    <t>5 A 8 HORAS</t>
  </si>
  <si>
    <t>DE $5 A $10</t>
  </si>
  <si>
    <t>INTELECTUAL</t>
  </si>
  <si>
    <t>MUJER</t>
  </si>
  <si>
    <t>DEPARTAMENTO</t>
  </si>
  <si>
    <t>ARRENDADA</t>
  </si>
  <si>
    <t>LGBTI</t>
  </si>
  <si>
    <t>DIVORCIADO/A</t>
  </si>
  <si>
    <t>MONTUBIO/A</t>
  </si>
  <si>
    <t>PENSIÓN POR DISCAPACIDAD</t>
  </si>
  <si>
    <t>CAÑAR</t>
  </si>
  <si>
    <t>1 A 2 AÑOS</t>
  </si>
  <si>
    <t>CARRETERAS</t>
  </si>
  <si>
    <t>MÁS DE 8 HORAS</t>
  </si>
  <si>
    <t>DE $11 A $20</t>
  </si>
  <si>
    <t>LENGUAJE</t>
  </si>
  <si>
    <t>CUARTO/S</t>
  </si>
  <si>
    <t>PRESTADA</t>
  </si>
  <si>
    <t>VIUDO/A</t>
  </si>
  <si>
    <t>MULATO/A</t>
  </si>
  <si>
    <t>CARCHI</t>
  </si>
  <si>
    <t>3 A 5 AÑOS</t>
  </si>
  <si>
    <t>MERCADOS</t>
  </si>
  <si>
    <t>DE $21 A $40</t>
  </si>
  <si>
    <t>VISUAL</t>
  </si>
  <si>
    <t>MEDIA AGUA</t>
  </si>
  <si>
    <t>ANTICRESIS</t>
  </si>
  <si>
    <t>UNION DE HECHO</t>
  </si>
  <si>
    <t>BLANCO/A</t>
  </si>
  <si>
    <t>CHIMBORAZO</t>
  </si>
  <si>
    <t>6 A 10 AÑOS</t>
  </si>
  <si>
    <t>AV. PRINCIPALES</t>
  </si>
  <si>
    <t>DE $41 A $60</t>
  </si>
  <si>
    <t>AUDITIVA</t>
  </si>
  <si>
    <t>COVACHA</t>
  </si>
  <si>
    <t>RECIBIDA POR SERVICIOS</t>
  </si>
  <si>
    <t>SEPARADO/A</t>
  </si>
  <si>
    <t>AFROECUATORIANO/A</t>
  </si>
  <si>
    <t>COTOPAXI</t>
  </si>
  <si>
    <t>11 A 20 AÑOS</t>
  </si>
  <si>
    <t>CENTROS COMERCIALES</t>
  </si>
  <si>
    <t>DE $60 EN ADELANTE</t>
  </si>
  <si>
    <t>PSICOSOCIAL</t>
  </si>
  <si>
    <t>VILLA</t>
  </si>
  <si>
    <t>CEDIDA O GRATUITA</t>
  </si>
  <si>
    <t>EL ORO</t>
  </si>
  <si>
    <t>21 A 30 AÑOS</t>
  </si>
  <si>
    <t>TERMINAL TERRESTRE</t>
  </si>
  <si>
    <t>NINGUNA</t>
  </si>
  <si>
    <t>INVASIÓN</t>
  </si>
  <si>
    <t>ESMERALDAS</t>
  </si>
  <si>
    <t>MÁS DE 30 AÑOS</t>
  </si>
  <si>
    <t>INSTITUCIONES PÚBLICAS</t>
  </si>
  <si>
    <t>OTRO</t>
  </si>
  <si>
    <t>GALÁPAGOS</t>
  </si>
  <si>
    <t>INSTITUCIONES PRIVADAS</t>
  </si>
  <si>
    <t>GUAYAS</t>
  </si>
  <si>
    <t>1 BACHILLERATO</t>
  </si>
  <si>
    <t>IGLESIAS</t>
  </si>
  <si>
    <t>IMBABURA</t>
  </si>
  <si>
    <t>2 BACHILLERATO</t>
  </si>
  <si>
    <t>AEROPUERTO</t>
  </si>
  <si>
    <t>LOJA</t>
  </si>
  <si>
    <t>3 BACHILLERATO</t>
  </si>
  <si>
    <t>TRANSPORTE INTERPROVINCIAL</t>
  </si>
  <si>
    <t>LOS RÍOS</t>
  </si>
  <si>
    <t>TRANSPORTE URBANO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</si>
  <si>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</si>
  <si>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</si>
  <si>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</si>
  <si>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</si>
  <si>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</si>
  <si>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</si>
  <si>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</si>
  <si>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</si>
  <si>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MÁS DE 20</t>
  </si>
  <si>
    <t>SUCUMBIOS</t>
  </si>
  <si>
    <t>TUNGURAHUA</t>
  </si>
  <si>
    <t>ZAMORA CHINCHIPE</t>
  </si>
  <si>
    <t>EXTRAMURAL</t>
  </si>
  <si>
    <t>MINISTERIO DE INCLUSIÓN ECONÓMICA Y SOCIAL</t>
  </si>
  <si>
    <t>DIRECCIÓN DE SERVICIOS DE PROTECCIÓN ESPECIAL</t>
  </si>
  <si>
    <t>DIRECCIÓN DE SERVICIOS, PROCESOS Y CALIDAD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</si>
</sst>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scheme val="minor"/>
    </font>
    <font>
      <sz val="9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b/>
      <sz val="10"/>
      <color rgb="FFDD0806"/>
      <name val="Calibri"/>
      <family val="2"/>
    </font>
    <font>
      <sz val="11"/>
      <color indexed="8"/>
      <name val="Calibri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DD0806"/>
      <name val="Calibri"/>
      <family val="2"/>
    </font>
    <font>
      <sz val="12"/>
      <color rgb="FFDD0806"/>
      <name val="Calibri"/>
      <family val="2"/>
    </font>
    <font>
      <sz val="12"/>
      <color indexed="52"/>
      <name val="Calibri"/>
      <family val="2"/>
    </font>
    <font>
      <b/>
      <sz val="9"/>
      <color indexed="8"/>
      <name val="Calibri"/>
      <family val="2"/>
    </font>
    <font>
      <b/>
      <sz val="11"/>
      <color rgb="FFDD0806"/>
      <name val="Calibri"/>
      <family val="2"/>
    </font>
    <font>
      <i/>
      <sz val="11"/>
      <color indexed="8"/>
      <name val="Calibri"/>
      <family val="2"/>
    </font>
    <font>
      <b/>
      <sz val="13"/>
      <color rgb="FFDD0806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8"/>
      <name val="Verdana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FF6600"/>
        <bgColor rgb="FFFF6600"/>
      </patternFill>
    </fill>
    <fill>
      <patternFill patternType="solid">
        <fgColor rgb="FF1FB714"/>
        <bgColor rgb="FF1FB714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rgb="FF3D85C6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FFFF00"/>
      </patternFill>
    </fill>
    <fill>
      <patternFill patternType="solid">
        <fgColor theme="8"/>
        <bgColor rgb="FF99CCFF"/>
      </patternFill>
    </fill>
    <fill>
      <patternFill patternType="solid">
        <fgColor theme="8"/>
        <bgColor rgb="FFCCCC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rgb="FFCCCCFF"/>
      </patternFill>
    </fill>
    <fill>
      <patternFill patternType="solid">
        <fgColor theme="8" tint="0.39997558519241921"/>
        <bgColor rgb="FFCCCCFF"/>
      </patternFill>
    </fill>
  </fills>
  <borders count="10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6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18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20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2" borderId="35" xfId="0" applyFont="1" applyFill="1" applyBorder="1"/>
    <xf numFmtId="0" fontId="11" fillId="2" borderId="35" xfId="0" applyFont="1" applyFill="1" applyBorder="1"/>
    <xf numFmtId="0" fontId="7" fillId="2" borderId="35" xfId="0" applyFont="1" applyFill="1" applyBorder="1" applyAlignment="1">
      <alignment vertical="center" wrapText="1"/>
    </xf>
    <xf numFmtId="0" fontId="9" fillId="0" borderId="34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12" fillId="5" borderId="40" xfId="0" applyFont="1" applyFill="1" applyBorder="1" applyAlignment="1">
      <alignment vertical="center" wrapText="1"/>
    </xf>
    <xf numFmtId="0" fontId="12" fillId="5" borderId="42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2" borderId="42" xfId="0" applyFont="1" applyFill="1" applyBorder="1" applyAlignment="1">
      <alignment horizontal="right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5" fillId="2" borderId="18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2" borderId="42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4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3" fillId="2" borderId="43" xfId="0" applyFont="1" applyFill="1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13" fillId="2" borderId="42" xfId="0" applyFont="1" applyFill="1" applyBorder="1" applyAlignment="1">
      <alignment vertical="center"/>
    </xf>
    <xf numFmtId="0" fontId="13" fillId="2" borderId="42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 applyAlignment="1">
      <alignment vertical="center" wrapText="1"/>
    </xf>
    <xf numFmtId="0" fontId="9" fillId="0" borderId="10" xfId="0" applyFont="1" applyBorder="1"/>
    <xf numFmtId="0" fontId="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9" fillId="0" borderId="24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8" fillId="3" borderId="58" xfId="0" applyFont="1" applyFill="1" applyBorder="1" applyAlignment="1">
      <alignment vertical="center" wrapText="1"/>
    </xf>
    <xf numFmtId="0" fontId="8" fillId="3" borderId="59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8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7" borderId="18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8" borderId="60" xfId="0" applyFont="1" applyFill="1" applyBorder="1" applyAlignment="1">
      <alignment vertical="center" wrapText="1"/>
    </xf>
    <xf numFmtId="0" fontId="8" fillId="8" borderId="61" xfId="0" applyFont="1" applyFill="1" applyBorder="1" applyAlignment="1">
      <alignment vertical="center" wrapText="1"/>
    </xf>
    <xf numFmtId="0" fontId="8" fillId="8" borderId="62" xfId="0" applyFont="1" applyFill="1" applyBorder="1" applyAlignment="1">
      <alignment vertical="center" wrapText="1"/>
    </xf>
    <xf numFmtId="9" fontId="9" fillId="0" borderId="0" xfId="0" applyNumberFormat="1" applyFont="1" applyAlignment="1">
      <alignment horizontal="right" vertical="center" wrapText="1"/>
    </xf>
    <xf numFmtId="0" fontId="9" fillId="0" borderId="18" xfId="0" applyFont="1" applyBorder="1" applyAlignment="1">
      <alignment horizontal="center" vertical="center" wrapText="1"/>
    </xf>
    <xf numFmtId="9" fontId="8" fillId="0" borderId="0" xfId="0" applyNumberFormat="1" applyFont="1" applyAlignment="1">
      <alignment horizontal="right"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7" fillId="2" borderId="3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63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  <xf numFmtId="0" fontId="9" fillId="7" borderId="18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9" fillId="9" borderId="35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5" xfId="0" applyFill="1" applyBorder="1"/>
    <xf numFmtId="0" fontId="0" fillId="11" borderId="64" xfId="0" applyFill="1" applyBorder="1"/>
    <xf numFmtId="0" fontId="0" fillId="0" borderId="0" xfId="0"/>
    <xf numFmtId="0" fontId="21" fillId="0" borderId="0" xfId="0" applyFont="1"/>
    <xf numFmtId="0" fontId="21" fillId="11" borderId="64" xfId="0" applyFont="1" applyFill="1" applyBorder="1"/>
    <xf numFmtId="0" fontId="26" fillId="0" borderId="65" xfId="0" applyFont="1" applyFill="1" applyBorder="1"/>
    <xf numFmtId="0" fontId="27" fillId="11" borderId="66" xfId="0" applyFont="1" applyFill="1" applyBorder="1" applyAlignment="1">
      <alignment vertical="center" wrapText="1"/>
    </xf>
    <xf numFmtId="0" fontId="27" fillId="11" borderId="69" xfId="0" applyFont="1" applyFill="1" applyBorder="1" applyAlignment="1">
      <alignment vertical="center" wrapText="1"/>
    </xf>
    <xf numFmtId="0" fontId="27" fillId="11" borderId="74" xfId="0" applyFont="1" applyFill="1" applyBorder="1" applyAlignment="1">
      <alignment vertical="center" wrapText="1"/>
    </xf>
    <xf numFmtId="0" fontId="26" fillId="0" borderId="77" xfId="0" applyFont="1" applyBorder="1" applyAlignment="1">
      <alignment wrapText="1"/>
    </xf>
    <xf numFmtId="0" fontId="29" fillId="0" borderId="65" xfId="0" applyFont="1" applyBorder="1"/>
    <xf numFmtId="0" fontId="27" fillId="13" borderId="66" xfId="0" applyFont="1" applyFill="1" applyBorder="1" applyAlignment="1">
      <alignment horizontal="right" vertical="center" wrapText="1"/>
    </xf>
    <xf numFmtId="0" fontId="31" fillId="11" borderId="80" xfId="0" applyFont="1" applyFill="1" applyBorder="1" applyAlignment="1">
      <alignment vertical="center" wrapText="1"/>
    </xf>
    <xf numFmtId="0" fontId="31" fillId="11" borderId="81" xfId="0" applyFont="1" applyFill="1" applyBorder="1" applyAlignment="1">
      <alignment vertical="center" wrapText="1"/>
    </xf>
    <xf numFmtId="0" fontId="27" fillId="11" borderId="82" xfId="0" applyFont="1" applyFill="1" applyBorder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10" borderId="18" xfId="0" applyFont="1" applyFill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wrapText="1"/>
    </xf>
    <xf numFmtId="0" fontId="23" fillId="2" borderId="28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0" fillId="0" borderId="83" xfId="0" applyBorder="1" applyAlignment="1"/>
    <xf numFmtId="0" fontId="0" fillId="0" borderId="84" xfId="0" applyBorder="1" applyAlignment="1"/>
    <xf numFmtId="0" fontId="22" fillId="0" borderId="85" xfId="0" applyFont="1" applyBorder="1" applyAlignment="1"/>
    <xf numFmtId="0" fontId="0" fillId="0" borderId="68" xfId="0" applyBorder="1" applyAlignment="1"/>
    <xf numFmtId="0" fontId="33" fillId="0" borderId="86" xfId="0" applyFont="1" applyBorder="1" applyAlignment="1">
      <alignment horizontal="left" vertical="center" wrapText="1"/>
    </xf>
    <xf numFmtId="0" fontId="34" fillId="0" borderId="87" xfId="0" applyFont="1" applyBorder="1" applyAlignment="1"/>
    <xf numFmtId="0" fontId="35" fillId="0" borderId="88" xfId="0" applyFont="1" applyBorder="1" applyAlignment="1">
      <alignment vertical="center" wrapText="1"/>
    </xf>
    <xf numFmtId="0" fontId="35" fillId="0" borderId="64" xfId="0" applyFont="1" applyBorder="1" applyAlignment="1">
      <alignment vertical="center" wrapText="1"/>
    </xf>
    <xf numFmtId="0" fontId="36" fillId="0" borderId="64" xfId="0" applyFont="1" applyBorder="1" applyAlignment="1">
      <alignment horizontal="left" vertical="center" wrapText="1"/>
    </xf>
    <xf numFmtId="0" fontId="0" fillId="0" borderId="65" xfId="0" applyBorder="1" applyAlignment="1"/>
    <xf numFmtId="0" fontId="0" fillId="0" borderId="73" xfId="0" applyBorder="1" applyAlignment="1">
      <alignment vertical="center" wrapText="1"/>
    </xf>
    <xf numFmtId="0" fontId="34" fillId="0" borderId="70" xfId="0" applyFont="1" applyBorder="1"/>
    <xf numFmtId="0" fontId="33" fillId="0" borderId="72" xfId="0" applyFont="1" applyBorder="1" applyAlignment="1">
      <alignment vertical="center" wrapText="1"/>
    </xf>
    <xf numFmtId="0" fontId="0" fillId="0" borderId="89" xfId="0" applyBorder="1" applyAlignment="1"/>
    <xf numFmtId="0" fontId="22" fillId="0" borderId="90" xfId="0" applyFont="1" applyBorder="1" applyAlignment="1">
      <alignment vertical="center"/>
    </xf>
    <xf numFmtId="0" fontId="33" fillId="0" borderId="75" xfId="0" applyFont="1" applyBorder="1" applyAlignment="1">
      <alignment horizontal="left" vertical="center" wrapText="1"/>
    </xf>
    <xf numFmtId="0" fontId="33" fillId="0" borderId="91" xfId="0" applyFont="1" applyBorder="1" applyAlignment="1">
      <alignment horizontal="center" vertical="center" wrapText="1"/>
    </xf>
    <xf numFmtId="0" fontId="27" fillId="11" borderId="73" xfId="0" applyFont="1" applyFill="1" applyBorder="1" applyAlignment="1">
      <alignment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/>
    </xf>
    <xf numFmtId="0" fontId="23" fillId="2" borderId="92" xfId="0" applyFont="1" applyFill="1" applyBorder="1" applyAlignment="1">
      <alignment horizontal="left" vertical="center"/>
    </xf>
    <xf numFmtId="0" fontId="23" fillId="0" borderId="65" xfId="0" applyFont="1" applyBorder="1" applyAlignment="1">
      <alignment horizontal="center" vertical="center"/>
    </xf>
    <xf numFmtId="0" fontId="23" fillId="2" borderId="64" xfId="0" applyFont="1" applyFill="1" applyBorder="1" applyAlignment="1">
      <alignment horizontal="left" vertical="center"/>
    </xf>
    <xf numFmtId="0" fontId="6" fillId="17" borderId="98" xfId="0" applyFont="1" applyFill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/>
    </xf>
    <xf numFmtId="0" fontId="23" fillId="2" borderId="98" xfId="0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 wrapText="1"/>
    </xf>
    <xf numFmtId="0" fontId="23" fillId="10" borderId="98" xfId="0" applyFont="1" applyFill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left" vertical="center" wrapText="1"/>
    </xf>
    <xf numFmtId="0" fontId="23" fillId="2" borderId="24" xfId="0" applyFont="1" applyFill="1" applyBorder="1" applyAlignment="1">
      <alignment horizontal="left" vertical="center" wrapText="1"/>
    </xf>
    <xf numFmtId="0" fontId="23" fillId="0" borderId="101" xfId="0" applyFont="1" applyBorder="1" applyAlignment="1">
      <alignment horizontal="left" vertical="center" wrapText="1"/>
    </xf>
    <xf numFmtId="0" fontId="38" fillId="13" borderId="78" xfId="0" applyFont="1" applyFill="1" applyBorder="1" applyAlignment="1">
      <alignment horizontal="center" vertical="center"/>
    </xf>
    <xf numFmtId="0" fontId="38" fillId="13" borderId="79" xfId="0" applyFont="1" applyFill="1" applyBorder="1" applyAlignment="1">
      <alignment horizontal="center" vertical="center"/>
    </xf>
    <xf numFmtId="0" fontId="23" fillId="21" borderId="18" xfId="0" applyFont="1" applyFill="1" applyBorder="1" applyAlignment="1">
      <alignment horizontal="center" vertical="center"/>
    </xf>
    <xf numFmtId="0" fontId="23" fillId="21" borderId="98" xfId="0" applyFont="1" applyFill="1" applyBorder="1" applyAlignment="1">
      <alignment horizontal="center" vertical="center"/>
    </xf>
    <xf numFmtId="0" fontId="23" fillId="22" borderId="18" xfId="0" applyFont="1" applyFill="1" applyBorder="1" applyAlignment="1">
      <alignment horizontal="center" vertical="center"/>
    </xf>
    <xf numFmtId="0" fontId="23" fillId="22" borderId="98" xfId="0" applyFont="1" applyFill="1" applyBorder="1" applyAlignment="1">
      <alignment horizontal="center" vertical="center"/>
    </xf>
    <xf numFmtId="0" fontId="30" fillId="22" borderId="18" xfId="0" applyFont="1" applyFill="1" applyBorder="1" applyAlignment="1">
      <alignment horizontal="center" vertical="center"/>
    </xf>
    <xf numFmtId="0" fontId="30" fillId="22" borderId="98" xfId="0" applyFont="1" applyFill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6" fillId="17" borderId="44" xfId="0" applyFont="1" applyFill="1" applyBorder="1" applyAlignment="1">
      <alignment horizontal="center" vertical="center" wrapText="1"/>
    </xf>
    <xf numFmtId="0" fontId="23" fillId="0" borderId="10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/>
    <xf numFmtId="0" fontId="13" fillId="0" borderId="0" xfId="0" applyFont="1" applyAlignment="1">
      <alignment horizontal="center" vertical="center" wrapText="1"/>
    </xf>
    <xf numFmtId="0" fontId="4" fillId="0" borderId="17" xfId="0" applyFont="1" applyBorder="1"/>
    <xf numFmtId="0" fontId="15" fillId="0" borderId="28" xfId="0" applyFont="1" applyBorder="1" applyAlignment="1">
      <alignment horizontal="center" vertical="center" wrapText="1"/>
    </xf>
    <xf numFmtId="0" fontId="4" fillId="0" borderId="27" xfId="0" applyFont="1" applyBorder="1"/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left" vertical="center" wrapText="1"/>
    </xf>
    <xf numFmtId="0" fontId="4" fillId="0" borderId="32" xfId="0" applyFont="1" applyBorder="1"/>
    <xf numFmtId="0" fontId="4" fillId="0" borderId="39" xfId="0" applyFont="1" applyBorder="1"/>
    <xf numFmtId="0" fontId="13" fillId="0" borderId="0" xfId="0" applyFont="1" applyAlignment="1">
      <alignment horizontal="left" vertical="center"/>
    </xf>
    <xf numFmtId="0" fontId="14" fillId="0" borderId="28" xfId="0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 wrapText="1"/>
    </xf>
    <xf numFmtId="0" fontId="4" fillId="0" borderId="23" xfId="0" applyFont="1" applyBorder="1"/>
    <xf numFmtId="0" fontId="8" fillId="3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13" fillId="2" borderId="31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4" fillId="0" borderId="15" xfId="0" applyFont="1" applyBorder="1"/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4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top" wrapText="1"/>
    </xf>
    <xf numFmtId="0" fontId="4" fillId="0" borderId="33" xfId="0" applyFont="1" applyBorder="1"/>
    <xf numFmtId="0" fontId="4" fillId="0" borderId="24" xfId="0" applyFont="1" applyBorder="1"/>
    <xf numFmtId="0" fontId="4" fillId="0" borderId="13" xfId="0" applyFont="1" applyBorder="1"/>
    <xf numFmtId="0" fontId="9" fillId="0" borderId="3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21" xfId="0" applyFont="1" applyBorder="1"/>
    <xf numFmtId="0" fontId="4" fillId="0" borderId="12" xfId="0" applyFont="1" applyBorder="1"/>
    <xf numFmtId="0" fontId="5" fillId="0" borderId="22" xfId="0" applyFont="1" applyBorder="1" applyAlignment="1">
      <alignment horizontal="left" vertical="top" wrapText="1"/>
    </xf>
    <xf numFmtId="0" fontId="4" fillId="0" borderId="20" xfId="0" applyFont="1" applyBorder="1"/>
    <xf numFmtId="0" fontId="5" fillId="0" borderId="25" xfId="0" applyFont="1" applyBorder="1" applyAlignment="1">
      <alignment horizontal="left" vertical="center" wrapText="1"/>
    </xf>
    <xf numFmtId="0" fontId="4" fillId="0" borderId="26" xfId="0" applyFont="1" applyBorder="1"/>
    <xf numFmtId="0" fontId="5" fillId="0" borderId="28" xfId="0" applyFont="1" applyBorder="1" applyAlignment="1">
      <alignment horizontal="left" vertical="center" wrapText="1"/>
    </xf>
    <xf numFmtId="0" fontId="4" fillId="0" borderId="29" xfId="0" applyFont="1" applyBorder="1"/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4" fillId="0" borderId="16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4" fillId="0" borderId="36" xfId="0" applyFont="1" applyBorder="1"/>
    <xf numFmtId="0" fontId="9" fillId="0" borderId="28" xfId="0" applyFont="1" applyBorder="1" applyAlignment="1">
      <alignment horizontal="left" vertical="top" wrapText="1"/>
    </xf>
    <xf numFmtId="0" fontId="5" fillId="2" borderId="31" xfId="0" applyFont="1" applyFill="1" applyBorder="1" applyAlignment="1">
      <alignment horizontal="right" vertical="center" wrapText="1"/>
    </xf>
    <xf numFmtId="0" fontId="13" fillId="2" borderId="4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49" xfId="0" applyFont="1" applyBorder="1" applyAlignment="1">
      <alignment horizontal="center" vertical="center" wrapText="1"/>
    </xf>
    <xf numFmtId="0" fontId="4" fillId="0" borderId="48" xfId="0" applyFont="1" applyBorder="1"/>
    <xf numFmtId="0" fontId="8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9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8" borderId="25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4" fillId="0" borderId="47" xfId="0" applyFont="1" applyBorder="1"/>
    <xf numFmtId="0" fontId="9" fillId="0" borderId="49" xfId="0" applyFont="1" applyBorder="1" applyAlignment="1">
      <alignment horizontal="left" vertical="center" wrapText="1"/>
    </xf>
    <xf numFmtId="0" fontId="4" fillId="0" borderId="50" xfId="0" applyFont="1" applyBorder="1"/>
    <xf numFmtId="0" fontId="9" fillId="2" borderId="5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4" fillId="0" borderId="54" xfId="0" applyFont="1" applyBorder="1"/>
    <xf numFmtId="0" fontId="4" fillId="0" borderId="55" xfId="0" applyFont="1" applyBorder="1"/>
    <xf numFmtId="0" fontId="9" fillId="0" borderId="25" xfId="0" applyFont="1" applyBorder="1" applyAlignment="1">
      <alignment vertical="center" wrapText="1"/>
    </xf>
    <xf numFmtId="0" fontId="8" fillId="3" borderId="56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4" fillId="0" borderId="34" xfId="0" applyFont="1" applyBorder="1"/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0" fillId="18" borderId="6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30" fillId="18" borderId="102" xfId="0" applyFont="1" applyFill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6" fillId="17" borderId="97" xfId="0" applyFont="1" applyFill="1" applyBorder="1" applyAlignment="1">
      <alignment horizontal="center" vertical="center" wrapText="1"/>
    </xf>
    <xf numFmtId="0" fontId="24" fillId="15" borderId="27" xfId="0" applyFont="1" applyFill="1" applyBorder="1"/>
    <xf numFmtId="0" fontId="6" fillId="18" borderId="97" xfId="0" applyFont="1" applyFill="1" applyBorder="1" applyAlignment="1">
      <alignment horizontal="left" vertical="center" wrapText="1"/>
    </xf>
    <xf numFmtId="0" fontId="24" fillId="15" borderId="61" xfId="0" applyFont="1" applyFill="1" applyBorder="1"/>
    <xf numFmtId="0" fontId="6" fillId="22" borderId="97" xfId="0" applyFont="1" applyFill="1" applyBorder="1" applyAlignment="1">
      <alignment horizontal="left" vertical="center"/>
    </xf>
    <xf numFmtId="0" fontId="24" fillId="20" borderId="61" xfId="0" applyFont="1" applyFill="1" applyBorder="1"/>
    <xf numFmtId="0" fontId="6" fillId="22" borderId="97" xfId="0" applyFont="1" applyFill="1" applyBorder="1" applyAlignment="1">
      <alignment horizontal="left" vertical="center" wrapText="1"/>
    </xf>
    <xf numFmtId="0" fontId="6" fillId="21" borderId="97" xfId="0" applyFont="1" applyFill="1" applyBorder="1" applyAlignment="1">
      <alignment horizontal="left" vertical="center" wrapText="1"/>
    </xf>
    <xf numFmtId="0" fontId="24" fillId="19" borderId="61" xfId="0" applyFont="1" applyFill="1" applyBorder="1"/>
    <xf numFmtId="0" fontId="6" fillId="2" borderId="97" xfId="0" applyFont="1" applyFill="1" applyBorder="1" applyAlignment="1">
      <alignment horizontal="center" vertical="top"/>
    </xf>
    <xf numFmtId="0" fontId="24" fillId="0" borderId="61" xfId="0" applyFont="1" applyBorder="1" applyAlignment="1">
      <alignment horizontal="center" vertical="top"/>
    </xf>
    <xf numFmtId="0" fontId="24" fillId="0" borderId="95" xfId="0" applyFont="1" applyBorder="1" applyAlignment="1">
      <alignment horizontal="center" vertical="top"/>
    </xf>
    <xf numFmtId="0" fontId="39" fillId="2" borderId="97" xfId="0" applyFont="1" applyFill="1" applyBorder="1" applyAlignment="1">
      <alignment horizontal="center" vertical="center" wrapText="1"/>
    </xf>
    <xf numFmtId="0" fontId="24" fillId="0" borderId="61" xfId="0" applyFont="1" applyBorder="1"/>
    <xf numFmtId="0" fontId="24" fillId="0" borderId="95" xfId="0" applyFont="1" applyBorder="1"/>
    <xf numFmtId="0" fontId="1" fillId="2" borderId="97" xfId="0" applyFont="1" applyFill="1" applyBorder="1" applyAlignment="1">
      <alignment horizontal="center" vertical="center" wrapText="1"/>
    </xf>
    <xf numFmtId="0" fontId="37" fillId="0" borderId="61" xfId="0" applyFont="1" applyBorder="1" applyAlignment="1">
      <alignment horizontal="center"/>
    </xf>
    <xf numFmtId="0" fontId="37" fillId="0" borderId="95" xfId="0" applyFont="1" applyBorder="1" applyAlignment="1">
      <alignment horizontal="center"/>
    </xf>
    <xf numFmtId="0" fontId="32" fillId="18" borderId="97" xfId="0" applyFont="1" applyFill="1" applyBorder="1" applyAlignment="1">
      <alignment horizontal="center" vertical="center"/>
    </xf>
    <xf numFmtId="0" fontId="24" fillId="15" borderId="61" xfId="0" applyFont="1" applyFill="1" applyBorder="1" applyAlignment="1">
      <alignment horizontal="center"/>
    </xf>
    <xf numFmtId="0" fontId="24" fillId="15" borderId="95" xfId="0" applyFont="1" applyFill="1" applyBorder="1" applyAlignment="1">
      <alignment horizontal="center"/>
    </xf>
    <xf numFmtId="0" fontId="30" fillId="22" borderId="97" xfId="0" applyFont="1" applyFill="1" applyBorder="1" applyAlignment="1">
      <alignment horizontal="left" vertical="center" wrapText="1"/>
    </xf>
    <xf numFmtId="0" fontId="30" fillId="17" borderId="97" xfId="0" applyFont="1" applyFill="1" applyBorder="1" applyAlignment="1">
      <alignment horizontal="center" vertical="center" wrapText="1"/>
    </xf>
    <xf numFmtId="0" fontId="30" fillId="22" borderId="97" xfId="0" applyFont="1" applyFill="1" applyBorder="1" applyAlignment="1">
      <alignment horizontal="left" vertical="center"/>
    </xf>
    <xf numFmtId="0" fontId="6" fillId="2" borderId="93" xfId="0" applyFont="1" applyFill="1" applyBorder="1" applyAlignment="1">
      <alignment horizontal="center" vertical="center" wrapText="1"/>
    </xf>
    <xf numFmtId="0" fontId="24" fillId="0" borderId="94" xfId="0" applyFont="1" applyBorder="1"/>
    <xf numFmtId="0" fontId="6" fillId="16" borderId="60" xfId="0" applyFont="1" applyFill="1" applyBorder="1" applyAlignment="1">
      <alignment horizontal="center" vertical="center" wrapText="1"/>
    </xf>
    <xf numFmtId="0" fontId="24" fillId="15" borderId="95" xfId="0" applyFont="1" applyFill="1" applyBorder="1"/>
    <xf numFmtId="0" fontId="6" fillId="2" borderId="14" xfId="0" applyFont="1" applyFill="1" applyBorder="1" applyAlignment="1">
      <alignment horizontal="center" vertical="center" wrapText="1"/>
    </xf>
    <xf numFmtId="0" fontId="24" fillId="0" borderId="96" xfId="0" applyFont="1" applyBorder="1"/>
    <xf numFmtId="0" fontId="6" fillId="20" borderId="97" xfId="0" applyFont="1" applyFill="1" applyBorder="1" applyAlignment="1">
      <alignment horizontal="center" vertical="center"/>
    </xf>
    <xf numFmtId="0" fontId="24" fillId="20" borderId="95" xfId="0" applyFont="1" applyFill="1" applyBorder="1"/>
    <xf numFmtId="0" fontId="6" fillId="20" borderId="97" xfId="0" applyFont="1" applyFill="1" applyBorder="1" applyAlignment="1">
      <alignment horizontal="center" vertical="center" wrapText="1"/>
    </xf>
    <xf numFmtId="0" fontId="25" fillId="14" borderId="97" xfId="0" applyFont="1" applyFill="1" applyBorder="1" applyAlignment="1">
      <alignment horizontal="center" vertical="center" wrapText="1"/>
    </xf>
    <xf numFmtId="0" fontId="28" fillId="0" borderId="67" xfId="0" applyFont="1" applyBorder="1" applyAlignment="1">
      <alignment horizontal="left"/>
    </xf>
    <xf numFmtId="0" fontId="28" fillId="0" borderId="68" xfId="0" applyFont="1" applyBorder="1" applyAlignment="1">
      <alignment horizontal="left"/>
    </xf>
    <xf numFmtId="0" fontId="26" fillId="0" borderId="71" xfId="0" applyFont="1" applyBorder="1" applyAlignment="1">
      <alignment horizontal="center" wrapText="1"/>
    </xf>
    <xf numFmtId="0" fontId="26" fillId="0" borderId="72" xfId="0" applyFont="1" applyBorder="1" applyAlignment="1">
      <alignment horizontal="center" wrapText="1"/>
    </xf>
    <xf numFmtId="0" fontId="26" fillId="12" borderId="71" xfId="0" applyFont="1" applyFill="1" applyBorder="1" applyAlignment="1">
      <alignment horizontal="center" wrapText="1"/>
    </xf>
    <xf numFmtId="0" fontId="26" fillId="12" borderId="7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9" Type="http://customschemas.google.com/relationships/workbookmetadata" Target="metadata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66675</xdr:colOff>
      <xdr:row>29</xdr:row>
      <xdr:rowOff>85725</xdr:rowOff>
    </xdr:from>
    <xdr:ext cx="333375" cy="466725"/>
    <xdr:sp macro="" textlink="">
      <xdr:nvSpPr>
        <xdr:cNvPr id="3" name="Shape 3"/>
        <xdr:cNvSpPr/>
      </xdr:nvSpPr>
      <xdr:spPr>
        <a:xfrm>
          <a:off x="5184075" y="3551400"/>
          <a:ext cx="323850" cy="457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3</xdr:row>
      <xdr:rowOff>57150</xdr:rowOff>
    </xdr:from>
    <xdr:ext cx="1733550" cy="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3</xdr:row>
      <xdr:rowOff>47625</xdr:rowOff>
    </xdr:from>
    <xdr:ext cx="1781175" cy="0"/>
    <xdr:pic>
      <xdr:nvPicPr>
        <xdr:cNvPr id="4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57150</xdr:rowOff>
    </xdr:from>
    <xdr:ext cx="1200150" cy="0"/>
    <xdr:pic>
      <xdr:nvPicPr>
        <xdr:cNvPr id="5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4</xdr:row>
      <xdr:rowOff>57150</xdr:rowOff>
    </xdr:from>
    <xdr:ext cx="1733550" cy="0"/>
    <xdr:pic>
      <xdr:nvPicPr>
        <xdr:cNvPr id="6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4</xdr:row>
      <xdr:rowOff>47625</xdr:rowOff>
    </xdr:from>
    <xdr:ext cx="1781175" cy="0"/>
    <xdr:pic>
      <xdr:nvPicPr>
        <xdr:cNvPr id="7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133350</xdr:colOff>
      <xdr:row>14</xdr:row>
      <xdr:rowOff>304800</xdr:rowOff>
    </xdr:from>
    <xdr:ext cx="3076575" cy="0"/>
    <xdr:pic>
      <xdr:nvPicPr>
        <xdr:cNvPr id="8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6</xdr:row>
      <xdr:rowOff>57150</xdr:rowOff>
    </xdr:from>
    <xdr:ext cx="1781175" cy="0"/>
    <xdr:pic>
      <xdr:nvPicPr>
        <xdr:cNvPr id="9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76200</xdr:rowOff>
    </xdr:from>
    <xdr:ext cx="1571625" cy="0"/>
    <xdr:pic>
      <xdr:nvPicPr>
        <xdr:cNvPr id="10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</xdr:row>
      <xdr:rowOff>66675</xdr:rowOff>
    </xdr:from>
    <xdr:ext cx="1581150" cy="0"/>
    <xdr:pic>
      <xdr:nvPicPr>
        <xdr:cNvPr id="11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1</xdr:row>
      <xdr:rowOff>38100</xdr:rowOff>
    </xdr:from>
    <xdr:ext cx="1638300" cy="0"/>
    <xdr:pic>
      <xdr:nvPicPr>
        <xdr:cNvPr id="1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200150" cy="0"/>
    <xdr:pic>
      <xdr:nvPicPr>
        <xdr:cNvPr id="13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2</xdr:row>
      <xdr:rowOff>0</xdr:rowOff>
    </xdr:from>
    <xdr:ext cx="1581150" cy="0"/>
    <xdr:pic>
      <xdr:nvPicPr>
        <xdr:cNvPr id="14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2</xdr:row>
      <xdr:rowOff>0</xdr:rowOff>
    </xdr:from>
    <xdr:ext cx="1638300" cy="0"/>
    <xdr:pic>
      <xdr:nvPicPr>
        <xdr:cNvPr id="15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04950" cy="0"/>
    <xdr:pic>
      <xdr:nvPicPr>
        <xdr:cNvPr id="16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28575</xdr:rowOff>
    </xdr:from>
    <xdr:ext cx="7343775" cy="819150"/>
    <xdr:pic>
      <xdr:nvPicPr>
        <xdr:cNvPr id="17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</xdr:row>
      <xdr:rowOff>0</xdr:rowOff>
    </xdr:from>
    <xdr:ext cx="1943100" cy="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3</xdr:row>
      <xdr:rowOff>0</xdr:rowOff>
    </xdr:from>
    <xdr:ext cx="1933575" cy="0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3</xdr:row>
      <xdr:rowOff>57150</xdr:rowOff>
    </xdr:from>
    <xdr:ext cx="1943100" cy="0"/>
    <xdr:pic>
      <xdr:nvPicPr>
        <xdr:cNvPr id="4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5</xdr:row>
      <xdr:rowOff>0</xdr:rowOff>
    </xdr:from>
    <xdr:ext cx="1943100" cy="0"/>
    <xdr:pic>
      <xdr:nvPicPr>
        <xdr:cNvPr id="5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5</xdr:row>
      <xdr:rowOff>0</xdr:rowOff>
    </xdr:from>
    <xdr:ext cx="1933575" cy="0"/>
    <xdr:pic>
      <xdr:nvPicPr>
        <xdr:cNvPr id="6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2</xdr:row>
      <xdr:rowOff>0</xdr:rowOff>
    </xdr:from>
    <xdr:ext cx="676275" cy="0"/>
    <xdr:pic>
      <xdr:nvPicPr>
        <xdr:cNvPr id="7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2</xdr:row>
      <xdr:rowOff>0</xdr:rowOff>
    </xdr:from>
    <xdr:ext cx="619125" cy="0"/>
    <xdr:pic>
      <xdr:nvPicPr>
        <xdr:cNvPr id="8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504825" cy="0"/>
    <xdr:pic>
      <xdr:nvPicPr>
        <xdr:cNvPr id="9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2</xdr:row>
      <xdr:rowOff>66675</xdr:rowOff>
    </xdr:from>
    <xdr:ext cx="676275" cy="0"/>
    <xdr:pic>
      <xdr:nvPicPr>
        <xdr:cNvPr id="10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2</xdr:row>
      <xdr:rowOff>19050</xdr:rowOff>
    </xdr:from>
    <xdr:ext cx="609600" cy="0"/>
    <xdr:pic>
      <xdr:nvPicPr>
        <xdr:cNvPr id="11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2</xdr:row>
      <xdr:rowOff>0</xdr:rowOff>
    </xdr:from>
    <xdr:ext cx="676275" cy="0"/>
    <xdr:pic>
      <xdr:nvPicPr>
        <xdr:cNvPr id="1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504825" cy="0"/>
    <xdr:pic>
      <xdr:nvPicPr>
        <xdr:cNvPr id="13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257175</xdr:colOff>
      <xdr:row>4</xdr:row>
      <xdr:rowOff>28575</xdr:rowOff>
    </xdr:from>
    <xdr:ext cx="676275" cy="0"/>
    <xdr:pic>
      <xdr:nvPicPr>
        <xdr:cNvPr id="14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85725</xdr:colOff>
      <xdr:row>3</xdr:row>
      <xdr:rowOff>190500</xdr:rowOff>
    </xdr:from>
    <xdr:ext cx="600075" cy="0"/>
    <xdr:pic>
      <xdr:nvPicPr>
        <xdr:cNvPr id="15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0</xdr:rowOff>
    </xdr:from>
    <xdr:ext cx="7343775" cy="762000"/>
    <xdr:pic>
      <xdr:nvPicPr>
        <xdr:cNvPr id="1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57150</xdr:rowOff>
    </xdr:from>
    <xdr:ext cx="13573125" cy="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0</xdr:row>
      <xdr:rowOff>38100</xdr:rowOff>
    </xdr:from>
    <xdr:ext cx="14392275" cy="0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738733</xdr:colOff>
      <xdr:row>0</xdr:row>
      <xdr:rowOff>43234</xdr:rowOff>
    </xdr:from>
    <xdr:to>
      <xdr:col>1</xdr:col>
      <xdr:colOff>6248400</xdr:colOff>
      <xdr:row>2</xdr:row>
      <xdr:rowOff>241300</xdr:rowOff>
    </xdr:to>
    <xdr:pic>
      <xdr:nvPicPr>
        <xdr:cNvPr id="5" name="Imagen 4" descr="Franja MIES-GOB 2023-0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2733" y="43234"/>
          <a:ext cx="5509667" cy="9219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AppData/Local/Temp/file/E/&#160;/Users/gabriela.montenegro/Downloads/MATRIZ%20DE%20CARACTERIZACI&#211;N%20DE%20MENDICIDA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RIZ"/>
      <sheetName val="Hoja2"/>
      <sheetName val="Hoja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Z1000"/>
  <sheetViews>
    <sheetView workbookViewId="0"/>
  </sheetViews>
  <sheetFormatPr baseColWidth="10" defaultColWidth="14.5" defaultRowHeight="15" customHeight="1"/>
  <cols>
    <col min="1" max="1" width="5.6640625" customWidth="1"/>
    <col min="2" max="2" width="10" customWidth="1"/>
    <col min="3" max="3" width="14.1640625" customWidth="1"/>
    <col min="4" max="4" width="17.83203125" customWidth="1"/>
    <col min="5" max="5" width="13.5" customWidth="1"/>
    <col min="6" max="6" width="4.6640625" customWidth="1"/>
    <col min="7" max="7" width="23.6640625" customWidth="1"/>
    <col min="8" max="8" width="27.33203125" customWidth="1"/>
    <col min="9" max="9" width="13.1640625" customWidth="1"/>
    <col min="10" max="10" width="15.33203125" customWidth="1"/>
    <col min="11" max="11" width="19.83203125" customWidth="1"/>
    <col min="12" max="12" width="11.5" customWidth="1"/>
    <col min="13" max="13" width="5.83203125" customWidth="1"/>
    <col min="14" max="14" width="5.5" customWidth="1"/>
    <col min="15" max="19" width="11.5" customWidth="1"/>
    <col min="20" max="20" width="12.83203125" customWidth="1"/>
    <col min="21" max="21" width="11.5" customWidth="1"/>
    <col min="22" max="26" width="10" customWidth="1"/>
  </cols>
  <sheetData>
    <row r="1" spans="1:26" ht="12" customHeight="1">
      <c r="A1" s="1">
        <v>1</v>
      </c>
      <c r="B1" s="2" t="s">
        <v>368</v>
      </c>
      <c r="C1" s="2" t="s">
        <v>369</v>
      </c>
      <c r="D1" s="2" t="s">
        <v>370</v>
      </c>
      <c r="E1" s="2" t="s">
        <v>371</v>
      </c>
      <c r="F1" s="2" t="s">
        <v>372</v>
      </c>
      <c r="G1" s="2" t="s">
        <v>373</v>
      </c>
      <c r="H1" s="2" t="s">
        <v>374</v>
      </c>
      <c r="I1" s="1">
        <v>1</v>
      </c>
      <c r="J1" s="2" t="s">
        <v>375</v>
      </c>
      <c r="K1" s="3" t="s">
        <v>376</v>
      </c>
      <c r="L1" s="3" t="s">
        <v>377</v>
      </c>
      <c r="M1" s="3">
        <v>1</v>
      </c>
      <c r="N1" s="3">
        <v>1</v>
      </c>
      <c r="O1" s="3" t="s">
        <v>378</v>
      </c>
      <c r="P1" s="3" t="s">
        <v>379</v>
      </c>
      <c r="Q1" s="3">
        <v>1</v>
      </c>
      <c r="R1" s="3" t="s">
        <v>380</v>
      </c>
      <c r="S1" s="3" t="s">
        <v>381</v>
      </c>
      <c r="T1" s="3" t="s">
        <v>382</v>
      </c>
      <c r="U1" s="3" t="s">
        <v>383</v>
      </c>
      <c r="V1" s="3"/>
      <c r="W1" s="3"/>
      <c r="X1" s="3"/>
      <c r="Y1" s="3"/>
      <c r="Z1" s="3"/>
    </row>
    <row r="2" spans="1:26" ht="12" customHeight="1">
      <c r="A2" s="1">
        <v>2</v>
      </c>
      <c r="B2" s="2" t="s">
        <v>384</v>
      </c>
      <c r="C2" s="2" t="s">
        <v>385</v>
      </c>
      <c r="D2" s="3" t="s">
        <v>386</v>
      </c>
      <c r="E2" s="2" t="s">
        <v>387</v>
      </c>
      <c r="F2" s="2" t="s">
        <v>388</v>
      </c>
      <c r="G2" s="2" t="s">
        <v>389</v>
      </c>
      <c r="H2" s="2" t="s">
        <v>390</v>
      </c>
      <c r="I2" s="1">
        <v>2</v>
      </c>
      <c r="J2" s="2" t="s">
        <v>391</v>
      </c>
      <c r="K2" s="3" t="s">
        <v>392</v>
      </c>
      <c r="L2" s="3" t="s">
        <v>393</v>
      </c>
      <c r="M2" s="3">
        <v>2</v>
      </c>
      <c r="N2" s="3">
        <v>2</v>
      </c>
      <c r="O2" s="3" t="s">
        <v>394</v>
      </c>
      <c r="P2" s="3" t="s">
        <v>395</v>
      </c>
      <c r="Q2" s="3">
        <v>2</v>
      </c>
      <c r="R2" s="3" t="s">
        <v>396</v>
      </c>
      <c r="S2" s="3" t="s">
        <v>397</v>
      </c>
      <c r="T2" s="3" t="s">
        <v>398</v>
      </c>
      <c r="U2" s="3" t="s">
        <v>399</v>
      </c>
      <c r="V2" s="3"/>
      <c r="W2" s="3"/>
      <c r="X2" s="3"/>
      <c r="Y2" s="3"/>
      <c r="Z2" s="3"/>
    </row>
    <row r="3" spans="1:26" ht="12" customHeight="1">
      <c r="A3" s="1">
        <v>3</v>
      </c>
      <c r="B3" s="2" t="s">
        <v>400</v>
      </c>
      <c r="C3" s="2" t="s">
        <v>401</v>
      </c>
      <c r="D3" s="2" t="s">
        <v>402</v>
      </c>
      <c r="E3" s="2"/>
      <c r="F3" s="2"/>
      <c r="G3" s="2" t="s">
        <v>403</v>
      </c>
      <c r="H3" s="2" t="s">
        <v>404</v>
      </c>
      <c r="I3" s="1">
        <v>3</v>
      </c>
      <c r="J3" s="2" t="s">
        <v>405</v>
      </c>
      <c r="K3" s="3" t="s">
        <v>406</v>
      </c>
      <c r="L3" s="3"/>
      <c r="M3" s="3">
        <v>3</v>
      </c>
      <c r="N3" s="3">
        <v>3</v>
      </c>
      <c r="O3" s="3" t="s">
        <v>407</v>
      </c>
      <c r="P3" s="3" t="s">
        <v>408</v>
      </c>
      <c r="Q3" s="3">
        <v>3</v>
      </c>
      <c r="R3" s="3" t="s">
        <v>409</v>
      </c>
      <c r="S3" s="3"/>
      <c r="T3" s="3" t="s">
        <v>410</v>
      </c>
      <c r="U3" s="3" t="s">
        <v>411</v>
      </c>
      <c r="V3" s="3"/>
      <c r="W3" s="3"/>
      <c r="X3" s="3"/>
      <c r="Y3" s="3"/>
      <c r="Z3" s="3"/>
    </row>
    <row r="4" spans="1:26" ht="12" customHeight="1">
      <c r="A4" s="1">
        <v>4</v>
      </c>
      <c r="B4" s="2"/>
      <c r="C4" s="2" t="s">
        <v>412</v>
      </c>
      <c r="D4" s="2" t="s">
        <v>413</v>
      </c>
      <c r="E4" s="2"/>
      <c r="F4" s="2"/>
      <c r="G4" s="2"/>
      <c r="H4" s="2" t="s">
        <v>414</v>
      </c>
      <c r="I4" s="1">
        <v>4</v>
      </c>
      <c r="J4" s="2" t="s">
        <v>415</v>
      </c>
      <c r="K4" s="3" t="s">
        <v>416</v>
      </c>
      <c r="L4" s="3"/>
      <c r="M4" s="3">
        <v>4</v>
      </c>
      <c r="N4" s="3">
        <v>4</v>
      </c>
      <c r="O4" s="3"/>
      <c r="P4" s="3" t="s">
        <v>417</v>
      </c>
      <c r="Q4" s="3">
        <v>4</v>
      </c>
      <c r="R4" s="3" t="s">
        <v>418</v>
      </c>
      <c r="S4" s="3"/>
      <c r="T4" s="3" t="s">
        <v>419</v>
      </c>
      <c r="U4" s="3" t="s">
        <v>420</v>
      </c>
      <c r="V4" s="3"/>
      <c r="W4" s="3"/>
      <c r="X4" s="3"/>
      <c r="Y4" s="3"/>
      <c r="Z4" s="3"/>
    </row>
    <row r="5" spans="1:26" ht="12" customHeight="1">
      <c r="A5" s="1">
        <v>5</v>
      </c>
      <c r="B5" s="2"/>
      <c r="C5" s="2" t="s">
        <v>421</v>
      </c>
      <c r="D5" s="2" t="s">
        <v>422</v>
      </c>
      <c r="E5" s="2"/>
      <c r="F5" s="2"/>
      <c r="G5" s="2"/>
      <c r="H5" s="2" t="s">
        <v>423</v>
      </c>
      <c r="I5" s="1">
        <v>5</v>
      </c>
      <c r="J5" s="2" t="s">
        <v>424</v>
      </c>
      <c r="K5" s="3" t="s">
        <v>425</v>
      </c>
      <c r="L5" s="3"/>
      <c r="M5" s="3">
        <v>5</v>
      </c>
      <c r="N5" s="3">
        <v>5</v>
      </c>
      <c r="O5" s="3"/>
      <c r="P5" s="3" t="s">
        <v>426</v>
      </c>
      <c r="Q5" s="3">
        <v>5</v>
      </c>
      <c r="R5" s="3" t="s">
        <v>427</v>
      </c>
      <c r="S5" s="3"/>
      <c r="T5" s="3" t="s">
        <v>428</v>
      </c>
      <c r="U5" s="3" t="s">
        <v>429</v>
      </c>
      <c r="V5" s="3"/>
      <c r="W5" s="3"/>
      <c r="X5" s="3"/>
      <c r="Y5" s="3"/>
      <c r="Z5" s="3"/>
    </row>
    <row r="6" spans="1:26" ht="12" customHeight="1">
      <c r="A6" s="1">
        <v>6</v>
      </c>
      <c r="B6" s="2"/>
      <c r="C6" s="2" t="s">
        <v>430</v>
      </c>
      <c r="D6" s="2" t="s">
        <v>431</v>
      </c>
      <c r="E6" s="2"/>
      <c r="F6" s="2"/>
      <c r="G6" s="2"/>
      <c r="H6" s="2" t="s">
        <v>432</v>
      </c>
      <c r="I6" s="1">
        <v>6</v>
      </c>
      <c r="J6" s="2" t="s">
        <v>433</v>
      </c>
      <c r="K6" s="3" t="s">
        <v>434</v>
      </c>
      <c r="L6" s="3"/>
      <c r="M6" s="3">
        <v>6</v>
      </c>
      <c r="N6" s="3">
        <v>6</v>
      </c>
      <c r="O6" s="3"/>
      <c r="P6" s="3" t="s">
        <v>435</v>
      </c>
      <c r="Q6" s="3">
        <v>6</v>
      </c>
      <c r="R6" s="3" t="s">
        <v>436</v>
      </c>
      <c r="S6" s="3"/>
      <c r="T6" s="3" t="s">
        <v>437</v>
      </c>
      <c r="U6" s="3" t="s">
        <v>438</v>
      </c>
      <c r="V6" s="3"/>
      <c r="W6" s="3"/>
      <c r="X6" s="3"/>
      <c r="Y6" s="3"/>
      <c r="Z6" s="3"/>
    </row>
    <row r="7" spans="1:26" ht="12" customHeight="1">
      <c r="A7" s="1">
        <v>7</v>
      </c>
      <c r="B7" s="2"/>
      <c r="C7" s="2"/>
      <c r="D7" s="2"/>
      <c r="E7" s="2"/>
      <c r="F7" s="2"/>
      <c r="G7" s="2"/>
      <c r="H7" s="2" t="s">
        <v>439</v>
      </c>
      <c r="I7" s="1">
        <v>7</v>
      </c>
      <c r="J7" s="2" t="s">
        <v>440</v>
      </c>
      <c r="K7" s="3" t="s">
        <v>441</v>
      </c>
      <c r="L7" s="3"/>
      <c r="M7" s="3">
        <v>7</v>
      </c>
      <c r="N7" s="3">
        <v>7</v>
      </c>
      <c r="O7" s="3"/>
      <c r="P7" s="3"/>
      <c r="Q7" s="3">
        <v>7</v>
      </c>
      <c r="R7" s="3"/>
      <c r="S7" s="3"/>
      <c r="T7" s="3" t="s">
        <v>442</v>
      </c>
      <c r="U7" s="3" t="s">
        <v>443</v>
      </c>
      <c r="V7" s="3"/>
      <c r="W7" s="3"/>
      <c r="X7" s="3"/>
      <c r="Y7" s="3"/>
      <c r="Z7" s="3"/>
    </row>
    <row r="8" spans="1:26" ht="12" customHeight="1">
      <c r="A8" s="1">
        <v>8</v>
      </c>
      <c r="B8" s="2"/>
      <c r="C8" s="2"/>
      <c r="D8" s="2"/>
      <c r="E8" s="2"/>
      <c r="F8" s="2"/>
      <c r="G8" s="2"/>
      <c r="H8" s="2" t="s">
        <v>444</v>
      </c>
      <c r="I8" s="1">
        <v>8</v>
      </c>
      <c r="J8" s="2" t="s">
        <v>445</v>
      </c>
      <c r="K8" s="3" t="s">
        <v>446</v>
      </c>
      <c r="L8" s="3"/>
      <c r="M8" s="3">
        <v>8</v>
      </c>
      <c r="N8" s="3"/>
      <c r="O8" s="3"/>
      <c r="P8" s="3"/>
      <c r="Q8" s="3">
        <v>8</v>
      </c>
      <c r="R8" s="3"/>
      <c r="S8" s="3"/>
      <c r="T8" s="3" t="s">
        <v>447</v>
      </c>
      <c r="U8" s="3" t="s">
        <v>447</v>
      </c>
      <c r="V8" s="3"/>
      <c r="W8" s="3"/>
      <c r="X8" s="3"/>
      <c r="Y8" s="3"/>
      <c r="Z8" s="3"/>
    </row>
    <row r="9" spans="1:26" ht="12" customHeight="1">
      <c r="A9" s="1">
        <v>9</v>
      </c>
      <c r="B9" s="2"/>
      <c r="C9" s="2"/>
      <c r="D9" s="2"/>
      <c r="E9" s="2"/>
      <c r="F9" s="2"/>
      <c r="G9" s="2"/>
      <c r="H9" s="2" t="s">
        <v>448</v>
      </c>
      <c r="I9" s="1">
        <v>9</v>
      </c>
      <c r="J9" s="2"/>
      <c r="K9" s="3" t="s">
        <v>449</v>
      </c>
      <c r="L9" s="3"/>
      <c r="M9" s="3">
        <v>9</v>
      </c>
      <c r="N9" s="3"/>
      <c r="O9" s="3"/>
      <c r="P9" s="3"/>
      <c r="Q9" s="3">
        <v>9</v>
      </c>
      <c r="R9" s="3"/>
      <c r="S9" s="3"/>
      <c r="T9" s="3"/>
      <c r="U9" s="3"/>
      <c r="V9" s="3"/>
      <c r="W9" s="3"/>
      <c r="X9" s="3"/>
      <c r="Y9" s="3"/>
      <c r="Z9" s="3"/>
    </row>
    <row r="10" spans="1:26" ht="12" customHeight="1">
      <c r="A10" s="1"/>
      <c r="B10" s="2"/>
      <c r="C10" s="2"/>
      <c r="D10" s="2"/>
      <c r="E10" s="2"/>
      <c r="F10" s="2"/>
      <c r="G10" s="2"/>
      <c r="H10" s="2" t="s">
        <v>450</v>
      </c>
      <c r="I10" s="1" t="s">
        <v>451</v>
      </c>
      <c r="J10" s="2"/>
      <c r="K10" s="3" t="s">
        <v>452</v>
      </c>
      <c r="L10" s="3"/>
      <c r="M10" s="3">
        <v>10</v>
      </c>
      <c r="N10" s="3"/>
      <c r="O10" s="3"/>
      <c r="P10" s="3"/>
      <c r="Q10" s="3">
        <v>10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>
      <c r="A11" s="4"/>
      <c r="B11" s="3"/>
      <c r="C11" s="3"/>
      <c r="D11" s="3"/>
      <c r="E11" s="3"/>
      <c r="F11" s="3"/>
      <c r="G11" s="3"/>
      <c r="H11" s="2" t="s">
        <v>453</v>
      </c>
      <c r="I11" s="4" t="s">
        <v>454</v>
      </c>
      <c r="J11" s="2"/>
      <c r="K11" s="3" t="s">
        <v>455</v>
      </c>
      <c r="L11" s="3"/>
      <c r="M11" s="3">
        <v>11</v>
      </c>
      <c r="N11" s="3"/>
      <c r="O11" s="3"/>
      <c r="P11" s="3"/>
      <c r="Q11" s="3">
        <v>11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12" customHeight="1">
      <c r="A12" s="4"/>
      <c r="B12" s="3"/>
      <c r="C12" s="3"/>
      <c r="D12" s="3"/>
      <c r="E12" s="3"/>
      <c r="F12" s="3"/>
      <c r="G12" s="3"/>
      <c r="H12" s="2" t="s">
        <v>456</v>
      </c>
      <c r="I12" s="4" t="s">
        <v>457</v>
      </c>
      <c r="J12" s="2"/>
      <c r="K12" s="3" t="s">
        <v>458</v>
      </c>
      <c r="L12" s="3"/>
      <c r="M12" s="3">
        <v>12</v>
      </c>
      <c r="N12" s="3"/>
      <c r="O12" s="3"/>
      <c r="P12" s="3"/>
      <c r="Q12" s="3">
        <v>12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12" customHeight="1">
      <c r="A13" s="4"/>
      <c r="B13" s="3"/>
      <c r="C13" s="3"/>
      <c r="D13" s="3"/>
      <c r="E13" s="3"/>
      <c r="F13" s="3"/>
      <c r="G13" s="3"/>
      <c r="H13" s="2" t="s">
        <v>459</v>
      </c>
      <c r="I13" s="4"/>
      <c r="J13" s="2"/>
      <c r="K13" s="3" t="s">
        <v>460</v>
      </c>
      <c r="L13" s="3"/>
      <c r="M13" s="3">
        <v>13</v>
      </c>
      <c r="N13" s="3"/>
      <c r="O13" s="3"/>
      <c r="P13" s="3"/>
      <c r="Q13" s="3">
        <v>13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12" customHeight="1">
      <c r="A14" s="4"/>
      <c r="B14" s="3"/>
      <c r="C14" s="3"/>
      <c r="D14" s="3"/>
      <c r="E14" s="3"/>
      <c r="F14" s="3"/>
      <c r="G14" s="3"/>
      <c r="H14" s="2" t="s">
        <v>461</v>
      </c>
      <c r="I14" s="4"/>
      <c r="J14" s="2"/>
      <c r="K14" s="3" t="s">
        <v>447</v>
      </c>
      <c r="L14" s="3"/>
      <c r="M14" s="3">
        <v>14</v>
      </c>
      <c r="N14" s="3"/>
      <c r="O14" s="3"/>
      <c r="P14" s="3"/>
      <c r="Q14" s="3">
        <v>14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>
      <c r="A15" s="4"/>
      <c r="B15" s="3"/>
      <c r="C15" s="3"/>
      <c r="D15" s="3"/>
      <c r="E15" s="3"/>
      <c r="F15" s="3"/>
      <c r="G15" s="3"/>
      <c r="H15" s="2" t="s">
        <v>462</v>
      </c>
      <c r="I15" s="4"/>
      <c r="J15" s="3"/>
      <c r="K15" s="3"/>
      <c r="L15" s="3"/>
      <c r="M15" s="3">
        <v>15</v>
      </c>
      <c r="N15" s="3"/>
      <c r="O15" s="3"/>
      <c r="P15" s="3"/>
      <c r="Q15" s="3">
        <v>15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12" customHeight="1">
      <c r="A16" s="4"/>
      <c r="B16" s="3"/>
      <c r="C16" s="3"/>
      <c r="D16" s="3"/>
      <c r="E16" s="3"/>
      <c r="F16" s="3"/>
      <c r="G16" s="3"/>
      <c r="H16" s="2" t="s">
        <v>463</v>
      </c>
      <c r="I16" s="4"/>
      <c r="J16" s="3"/>
      <c r="K16" s="3"/>
      <c r="L16" s="3"/>
      <c r="M16" s="3">
        <v>16</v>
      </c>
      <c r="N16" s="3"/>
      <c r="O16" s="3"/>
      <c r="P16" s="3"/>
      <c r="Q16" s="3">
        <v>16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12" customHeight="1">
      <c r="A17" s="4"/>
      <c r="B17" s="3"/>
      <c r="C17" s="3"/>
      <c r="D17" s="3"/>
      <c r="E17" s="3"/>
      <c r="F17" s="3"/>
      <c r="G17" s="3"/>
      <c r="H17" s="2" t="s">
        <v>464</v>
      </c>
      <c r="I17" s="4"/>
      <c r="J17" s="3"/>
      <c r="K17" s="3"/>
      <c r="L17" s="3"/>
      <c r="M17" s="3"/>
      <c r="N17" s="3"/>
      <c r="O17" s="3"/>
      <c r="P17" s="3"/>
      <c r="Q17" s="3">
        <v>17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12" customHeight="1">
      <c r="A18" s="4"/>
      <c r="B18" s="3"/>
      <c r="C18" s="3"/>
      <c r="D18" s="3"/>
      <c r="E18" s="3"/>
      <c r="F18" s="3"/>
      <c r="G18" s="3"/>
      <c r="H18" s="2" t="s">
        <v>465</v>
      </c>
      <c r="I18" s="4"/>
      <c r="J18" s="3"/>
      <c r="K18" s="3"/>
      <c r="L18" s="3"/>
      <c r="M18" s="3"/>
      <c r="N18" s="3"/>
      <c r="O18" s="3"/>
      <c r="P18" s="3"/>
      <c r="Q18" s="3">
        <v>18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12" customHeight="1">
      <c r="A19" s="4"/>
      <c r="B19" s="3"/>
      <c r="C19" s="3"/>
      <c r="D19" s="3"/>
      <c r="E19" s="3"/>
      <c r="F19" s="3"/>
      <c r="G19" s="3"/>
      <c r="H19" s="2" t="s">
        <v>466</v>
      </c>
      <c r="I19" s="4"/>
      <c r="J19" s="3"/>
      <c r="K19" s="3"/>
      <c r="L19" s="3"/>
      <c r="M19" s="3"/>
      <c r="N19" s="3"/>
      <c r="O19" s="3"/>
      <c r="P19" s="3"/>
      <c r="Q19" s="3">
        <v>19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12" customHeight="1">
      <c r="A20" s="4"/>
      <c r="B20" s="3"/>
      <c r="C20" s="3"/>
      <c r="D20" s="3"/>
      <c r="E20" s="3"/>
      <c r="F20" s="3"/>
      <c r="G20" s="3"/>
      <c r="H20" s="2" t="s">
        <v>467</v>
      </c>
      <c r="I20" s="4"/>
      <c r="J20" s="3"/>
      <c r="K20" s="3"/>
      <c r="L20" s="3"/>
      <c r="M20" s="3"/>
      <c r="N20" s="3"/>
      <c r="O20" s="3"/>
      <c r="P20" s="3"/>
      <c r="Q20" s="3">
        <v>20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12" customHeight="1">
      <c r="A21" s="4"/>
      <c r="B21" s="3"/>
      <c r="C21" s="3"/>
      <c r="D21" s="3"/>
      <c r="E21" s="3"/>
      <c r="F21" s="3"/>
      <c r="G21" s="3"/>
      <c r="H21" s="2" t="s">
        <v>468</v>
      </c>
      <c r="I21" s="4"/>
      <c r="J21" s="3"/>
      <c r="K21" s="3"/>
      <c r="L21" s="3"/>
      <c r="M21" s="3"/>
      <c r="N21" s="3"/>
      <c r="O21" s="3"/>
      <c r="P21" s="3"/>
      <c r="Q21" s="3" t="s">
        <v>469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2" customHeight="1">
      <c r="A22" s="4"/>
      <c r="B22" s="3"/>
      <c r="C22" s="3"/>
      <c r="D22" s="3"/>
      <c r="E22" s="3"/>
      <c r="F22" s="3"/>
      <c r="G22" s="3"/>
      <c r="H22" s="2" t="s">
        <v>470</v>
      </c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" customHeight="1">
      <c r="A23" s="4"/>
      <c r="B23" s="3"/>
      <c r="C23" s="3"/>
      <c r="D23" s="3"/>
      <c r="E23" s="3"/>
      <c r="F23" s="3"/>
      <c r="G23" s="3"/>
      <c r="H23" s="2" t="s">
        <v>471</v>
      </c>
      <c r="I23" s="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" customHeight="1">
      <c r="A24" s="4"/>
      <c r="B24" s="3"/>
      <c r="C24" s="3"/>
      <c r="D24" s="3"/>
      <c r="E24" s="3"/>
      <c r="F24" s="3"/>
      <c r="G24" s="3"/>
      <c r="H24" s="2" t="s">
        <v>472</v>
      </c>
      <c r="I24" s="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" customHeight="1">
      <c r="A25" s="4"/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" customHeight="1">
      <c r="A26" s="4"/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" customHeight="1">
      <c r="A27" s="4"/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F1000"/>
  <sheetViews>
    <sheetView workbookViewId="0"/>
  </sheetViews>
  <sheetFormatPr baseColWidth="10" defaultColWidth="14.5" defaultRowHeight="15" customHeight="1"/>
  <cols>
    <col min="1" max="1" width="3.6640625" customWidth="1"/>
    <col min="2" max="2" width="3.83203125" customWidth="1"/>
    <col min="3" max="3" width="3.5" customWidth="1"/>
    <col min="4" max="4" width="3.1640625" customWidth="1"/>
    <col min="5" max="5" width="5.1640625" customWidth="1"/>
    <col min="6" max="6" width="3.6640625" customWidth="1"/>
    <col min="7" max="7" width="3.83203125" customWidth="1"/>
    <col min="8" max="8" width="4" customWidth="1"/>
    <col min="9" max="9" width="3.6640625" customWidth="1"/>
    <col min="10" max="10" width="4.83203125" customWidth="1"/>
    <col min="11" max="14" width="4.6640625" customWidth="1"/>
    <col min="15" max="15" width="6.6640625" customWidth="1"/>
    <col min="16" max="16" width="6.83203125" customWidth="1"/>
    <col min="17" max="17" width="4.6640625" customWidth="1"/>
    <col min="18" max="18" width="5.83203125" customWidth="1"/>
    <col min="19" max="19" width="4.6640625" customWidth="1"/>
    <col min="20" max="20" width="5.6640625" customWidth="1"/>
    <col min="21" max="22" width="5.5" customWidth="1"/>
    <col min="23" max="23" width="8" customWidth="1"/>
    <col min="24" max="24" width="5.83203125" customWidth="1"/>
    <col min="25" max="25" width="5.1640625" customWidth="1"/>
    <col min="26" max="26" width="8.1640625" customWidth="1"/>
    <col min="27" max="27" width="8.6640625" customWidth="1"/>
    <col min="28" max="29" width="10" hidden="1" customWidth="1"/>
    <col min="30" max="30" width="0.33203125" customWidth="1"/>
    <col min="31" max="32" width="11.5" customWidth="1"/>
  </cols>
  <sheetData>
    <row r="1" spans="1:32" ht="23.2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340" t="s">
        <v>473</v>
      </c>
      <c r="Y1" s="323"/>
      <c r="Z1" s="324"/>
      <c r="AA1" s="7"/>
      <c r="AB1" s="8"/>
      <c r="AC1" s="8"/>
      <c r="AD1" s="8"/>
      <c r="AE1" s="8"/>
      <c r="AF1" s="8"/>
    </row>
    <row r="2" spans="1:32" ht="23.25" customHeight="1">
      <c r="A2" s="9"/>
      <c r="B2" s="10"/>
      <c r="C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325"/>
      <c r="Y2" s="291"/>
      <c r="Z2" s="301"/>
      <c r="AA2" s="7"/>
      <c r="AB2" s="8"/>
      <c r="AC2" s="8"/>
      <c r="AD2" s="8"/>
      <c r="AE2" s="8"/>
      <c r="AF2" s="8"/>
    </row>
    <row r="3" spans="1:32" ht="23.25" customHeigh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326"/>
      <c r="Y3" s="327"/>
      <c r="Z3" s="328"/>
      <c r="AA3" s="7"/>
      <c r="AB3" s="8"/>
      <c r="AC3" s="8"/>
      <c r="AD3" s="8"/>
      <c r="AE3" s="8"/>
      <c r="AF3" s="8"/>
    </row>
    <row r="4" spans="1:32" ht="15.75" customHeight="1">
      <c r="A4" s="341" t="s">
        <v>474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4"/>
      <c r="AA4" s="13"/>
      <c r="AB4" s="13"/>
      <c r="AC4" s="13"/>
      <c r="AD4" s="13"/>
      <c r="AE4" s="13"/>
      <c r="AF4" s="13"/>
    </row>
    <row r="5" spans="1:32" ht="15.75" customHeight="1">
      <c r="A5" s="342" t="s">
        <v>475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301"/>
      <c r="AA5" s="13"/>
      <c r="AB5" s="13"/>
      <c r="AC5" s="13"/>
      <c r="AD5" s="13"/>
      <c r="AE5" s="13"/>
      <c r="AF5" s="13"/>
    </row>
    <row r="6" spans="1:32" ht="15.75" customHeight="1">
      <c r="A6" s="342" t="s">
        <v>476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301"/>
      <c r="AA6" s="13"/>
      <c r="AB6" s="13"/>
      <c r="AC6" s="13"/>
      <c r="AD6" s="13"/>
      <c r="AE6" s="13"/>
      <c r="AF6" s="13"/>
    </row>
    <row r="7" spans="1:32" ht="16.5" customHeight="1">
      <c r="A7" s="343" t="s">
        <v>311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8"/>
      <c r="AA7" s="13"/>
      <c r="AB7" s="13"/>
      <c r="AC7" s="13"/>
      <c r="AD7" s="13"/>
      <c r="AE7" s="13"/>
      <c r="AF7" s="13"/>
    </row>
    <row r="8" spans="1:32" ht="18" customHeight="1">
      <c r="A8" s="312" t="s">
        <v>312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4"/>
      <c r="AA8" s="7"/>
      <c r="AB8" s="8"/>
      <c r="AC8" s="8"/>
      <c r="AD8" s="8"/>
      <c r="AE8" s="8"/>
      <c r="AF8" s="8"/>
    </row>
    <row r="9" spans="1:32" ht="21.75" customHeight="1">
      <c r="A9" s="344" t="s">
        <v>313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  <c r="AA9" s="7"/>
      <c r="AB9" s="8"/>
      <c r="AC9" s="8"/>
      <c r="AD9" s="8"/>
      <c r="AE9" s="8"/>
      <c r="AF9" s="8"/>
    </row>
    <row r="10" spans="1:32" ht="11.25" customHeight="1">
      <c r="A10" s="18"/>
      <c r="B10" s="19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  <c r="AA10" s="7"/>
      <c r="AB10" s="8"/>
      <c r="AC10" s="8"/>
      <c r="AD10" s="8"/>
      <c r="AE10" s="8"/>
      <c r="AF10" s="8"/>
    </row>
    <row r="11" spans="1:32" ht="17.25" customHeight="1">
      <c r="A11" s="345" t="s">
        <v>314</v>
      </c>
      <c r="B11" s="291"/>
      <c r="C11" s="291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 t="s">
        <v>315</v>
      </c>
      <c r="Q11" s="26"/>
      <c r="R11" s="27"/>
      <c r="S11" s="16"/>
      <c r="T11" s="25" t="s">
        <v>316</v>
      </c>
      <c r="U11" s="26"/>
      <c r="V11" s="27"/>
      <c r="W11" s="16"/>
      <c r="X11" s="25" t="s">
        <v>317</v>
      </c>
      <c r="Y11" s="26"/>
      <c r="Z11" s="28"/>
      <c r="AA11" s="7"/>
      <c r="AB11" s="8"/>
      <c r="AC11" s="8"/>
      <c r="AD11" s="8"/>
      <c r="AE11" s="8"/>
      <c r="AF11" s="8"/>
    </row>
    <row r="12" spans="1:32" ht="11.25" customHeight="1">
      <c r="A12" s="15"/>
      <c r="B12" s="29"/>
      <c r="C12" s="29"/>
      <c r="D12" s="29"/>
      <c r="E12" s="30"/>
      <c r="F12" s="30"/>
      <c r="G12" s="31"/>
      <c r="H12" s="31"/>
      <c r="I12" s="32"/>
      <c r="J12" s="32"/>
      <c r="K12" s="31"/>
      <c r="L12" s="31"/>
      <c r="M12" s="32"/>
      <c r="N12" s="32"/>
      <c r="O12" s="31"/>
      <c r="P12" s="31"/>
      <c r="Q12" s="33"/>
      <c r="R12" s="32"/>
      <c r="S12" s="32"/>
      <c r="T12" s="32"/>
      <c r="U12" s="32"/>
      <c r="V12" s="32"/>
      <c r="W12" s="32"/>
      <c r="X12" s="32"/>
      <c r="Y12" s="32"/>
      <c r="Z12" s="34"/>
      <c r="AA12" s="7"/>
      <c r="AB12" s="8"/>
      <c r="AC12" s="8"/>
      <c r="AD12" s="8"/>
      <c r="AE12" s="8"/>
      <c r="AF12" s="8"/>
    </row>
    <row r="13" spans="1:32" ht="17.25" customHeight="1">
      <c r="A13" s="35" t="s">
        <v>318</v>
      </c>
      <c r="B13" s="19"/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  <c r="AA13" s="7"/>
      <c r="AB13" s="8"/>
      <c r="AC13" s="8"/>
      <c r="AD13" s="8"/>
      <c r="AE13" s="8"/>
      <c r="AF13" s="8"/>
    </row>
    <row r="14" spans="1:32" ht="18" customHeight="1">
      <c r="A14" s="36"/>
      <c r="B14" s="37"/>
      <c r="C14" s="37"/>
      <c r="D14" s="37"/>
      <c r="E14" s="37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9"/>
      <c r="AA14" s="7"/>
      <c r="AB14" s="8"/>
      <c r="AC14" s="8"/>
      <c r="AD14" s="8"/>
      <c r="AE14" s="8"/>
      <c r="AF14" s="8"/>
    </row>
    <row r="15" spans="1:32" ht="15.75" customHeight="1">
      <c r="A15" s="312" t="s">
        <v>319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4"/>
      <c r="AA15" s="40"/>
      <c r="AB15" s="13"/>
      <c r="AC15" s="13"/>
      <c r="AD15" s="13"/>
      <c r="AE15" s="13"/>
      <c r="AF15" s="13"/>
    </row>
    <row r="16" spans="1:32" ht="15.75" customHeight="1">
      <c r="A16" s="346" t="s">
        <v>320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4"/>
      <c r="AA16" s="40"/>
      <c r="AB16" s="13"/>
      <c r="AC16" s="13"/>
      <c r="AD16" s="13"/>
      <c r="AE16" s="13"/>
      <c r="AF16" s="13"/>
    </row>
    <row r="17" spans="1:32" ht="18.75" customHeight="1">
      <c r="A17" s="347" t="s">
        <v>321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48"/>
      <c r="P17" s="350" t="s">
        <v>322</v>
      </c>
      <c r="Q17" s="323"/>
      <c r="R17" s="323"/>
      <c r="S17" s="323"/>
      <c r="T17" s="323"/>
      <c r="U17" s="323"/>
      <c r="V17" s="323"/>
      <c r="W17" s="323"/>
      <c r="X17" s="323"/>
      <c r="Y17" s="323"/>
      <c r="Z17" s="324"/>
      <c r="AA17" s="41"/>
      <c r="AB17" s="42"/>
      <c r="AC17" s="42"/>
      <c r="AD17" s="42"/>
      <c r="AE17" s="42"/>
      <c r="AF17" s="42"/>
    </row>
    <row r="18" spans="1:32" ht="18.75" customHeight="1">
      <c r="A18" s="349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11"/>
      <c r="P18" s="334"/>
      <c r="Q18" s="335"/>
      <c r="R18" s="335"/>
      <c r="S18" s="335"/>
      <c r="T18" s="335"/>
      <c r="U18" s="335"/>
      <c r="V18" s="335"/>
      <c r="W18" s="335"/>
      <c r="X18" s="335"/>
      <c r="Y18" s="335"/>
      <c r="Z18" s="351"/>
      <c r="AA18" s="41"/>
      <c r="AB18" s="43"/>
      <c r="AC18" s="42"/>
      <c r="AD18" s="42"/>
      <c r="AE18" s="42"/>
      <c r="AF18" s="42"/>
    </row>
    <row r="19" spans="1:32" ht="18.75" customHeight="1">
      <c r="A19" s="352" t="s">
        <v>323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295"/>
      <c r="P19" s="354" t="s">
        <v>324</v>
      </c>
      <c r="Q19" s="353"/>
      <c r="R19" s="353"/>
      <c r="S19" s="353"/>
      <c r="T19" s="353"/>
      <c r="U19" s="353"/>
      <c r="V19" s="353"/>
      <c r="W19" s="353"/>
      <c r="X19" s="353"/>
      <c r="Y19" s="353"/>
      <c r="Z19" s="355"/>
      <c r="AA19" s="41"/>
      <c r="AB19" s="42"/>
      <c r="AC19" s="42"/>
      <c r="AD19" s="42"/>
      <c r="AE19" s="42"/>
      <c r="AF19" s="42"/>
    </row>
    <row r="20" spans="1:32" ht="18.75" customHeight="1">
      <c r="A20" s="352" t="s">
        <v>325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295"/>
      <c r="P20" s="354" t="s">
        <v>326</v>
      </c>
      <c r="Q20" s="353"/>
      <c r="R20" s="353"/>
      <c r="S20" s="353"/>
      <c r="T20" s="353"/>
      <c r="U20" s="353"/>
      <c r="V20" s="353"/>
      <c r="W20" s="353"/>
      <c r="X20" s="353"/>
      <c r="Y20" s="353"/>
      <c r="Z20" s="355"/>
      <c r="AA20" s="41"/>
      <c r="AB20" s="42"/>
      <c r="AC20" s="42"/>
      <c r="AD20" s="42"/>
      <c r="AE20" s="42"/>
      <c r="AF20" s="42"/>
    </row>
    <row r="21" spans="1:32" ht="18.75" customHeight="1">
      <c r="A21" s="352" t="s">
        <v>327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295"/>
      <c r="P21" s="354" t="s">
        <v>328</v>
      </c>
      <c r="Q21" s="353"/>
      <c r="R21" s="353"/>
      <c r="S21" s="353"/>
      <c r="T21" s="353"/>
      <c r="U21" s="353"/>
      <c r="V21" s="353"/>
      <c r="W21" s="353"/>
      <c r="X21" s="353"/>
      <c r="Y21" s="353"/>
      <c r="Z21" s="355"/>
      <c r="AA21" s="41"/>
      <c r="AB21" s="43"/>
      <c r="AC21" s="42"/>
      <c r="AD21" s="42"/>
      <c r="AE21" s="42"/>
      <c r="AF21" s="42"/>
    </row>
    <row r="22" spans="1:32" ht="18.75" customHeight="1">
      <c r="A22" s="352" t="s">
        <v>329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295"/>
      <c r="P22" s="354" t="s">
        <v>330</v>
      </c>
      <c r="Q22" s="353"/>
      <c r="R22" s="353"/>
      <c r="S22" s="353"/>
      <c r="T22" s="353"/>
      <c r="U22" s="353"/>
      <c r="V22" s="353"/>
      <c r="W22" s="353"/>
      <c r="X22" s="353"/>
      <c r="Y22" s="353"/>
      <c r="Z22" s="355"/>
      <c r="AA22" s="41"/>
      <c r="AB22" s="42"/>
      <c r="AC22" s="42"/>
      <c r="AD22" s="42"/>
      <c r="AE22" s="42"/>
      <c r="AF22" s="42"/>
    </row>
    <row r="23" spans="1:32" ht="18.75" customHeight="1">
      <c r="A23" s="352" t="s">
        <v>331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295"/>
      <c r="P23" s="354" t="s">
        <v>332</v>
      </c>
      <c r="Q23" s="353"/>
      <c r="R23" s="353"/>
      <c r="S23" s="353"/>
      <c r="T23" s="353"/>
      <c r="U23" s="353"/>
      <c r="V23" s="353"/>
      <c r="W23" s="353"/>
      <c r="X23" s="353"/>
      <c r="Y23" s="353"/>
      <c r="Z23" s="355"/>
      <c r="AA23" s="41"/>
      <c r="AB23" s="42"/>
      <c r="AC23" s="42"/>
      <c r="AD23" s="42"/>
      <c r="AE23" s="42"/>
      <c r="AF23" s="42"/>
    </row>
    <row r="24" spans="1:32" ht="18.75" customHeight="1">
      <c r="A24" s="352" t="s">
        <v>333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295"/>
      <c r="P24" s="354" t="s">
        <v>334</v>
      </c>
      <c r="Q24" s="353"/>
      <c r="R24" s="353"/>
      <c r="S24" s="353"/>
      <c r="T24" s="353"/>
      <c r="U24" s="353"/>
      <c r="V24" s="353"/>
      <c r="W24" s="353"/>
      <c r="X24" s="353"/>
      <c r="Y24" s="353"/>
      <c r="Z24" s="355"/>
      <c r="AA24" s="41"/>
      <c r="AB24" s="42"/>
      <c r="AC24" s="42"/>
      <c r="AD24" s="42"/>
      <c r="AE24" s="42"/>
      <c r="AF24" s="42"/>
    </row>
    <row r="25" spans="1:32" ht="15.75" customHeight="1">
      <c r="A25" s="346" t="s">
        <v>335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4"/>
      <c r="AA25" s="13"/>
      <c r="AB25" s="13"/>
      <c r="AC25" s="13"/>
      <c r="AD25" s="13"/>
      <c r="AE25" s="13"/>
      <c r="AF25" s="13"/>
    </row>
    <row r="26" spans="1:32" ht="19.5" customHeight="1">
      <c r="A26" s="356" t="s">
        <v>336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51"/>
      <c r="AA26" s="13"/>
      <c r="AB26" s="13"/>
      <c r="AC26" s="13"/>
      <c r="AD26" s="13"/>
      <c r="AE26" s="13"/>
      <c r="AF26" s="13"/>
    </row>
    <row r="27" spans="1:32" ht="19.5" customHeight="1">
      <c r="A27" s="352" t="s">
        <v>337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295"/>
      <c r="P27" s="354" t="s">
        <v>330</v>
      </c>
      <c r="Q27" s="353"/>
      <c r="R27" s="353"/>
      <c r="S27" s="353"/>
      <c r="T27" s="353"/>
      <c r="U27" s="353"/>
      <c r="V27" s="353"/>
      <c r="W27" s="353"/>
      <c r="X27" s="353"/>
      <c r="Y27" s="353"/>
      <c r="Z27" s="355"/>
      <c r="AA27" s="41"/>
      <c r="AB27" s="42"/>
      <c r="AC27" s="42"/>
      <c r="AD27" s="42"/>
      <c r="AE27" s="42"/>
      <c r="AF27" s="42"/>
    </row>
    <row r="28" spans="1:32" ht="19.5" customHeight="1">
      <c r="A28" s="357" t="s">
        <v>332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58" t="s">
        <v>338</v>
      </c>
      <c r="Q28" s="321"/>
      <c r="R28" s="321"/>
      <c r="S28" s="321"/>
      <c r="T28" s="321"/>
      <c r="U28" s="321"/>
      <c r="V28" s="321"/>
      <c r="W28" s="321"/>
      <c r="X28" s="321"/>
      <c r="Y28" s="321"/>
      <c r="Z28" s="359"/>
      <c r="AA28" s="41"/>
      <c r="AB28" s="42"/>
      <c r="AC28" s="42"/>
      <c r="AD28" s="42"/>
      <c r="AE28" s="42"/>
      <c r="AF28" s="42"/>
    </row>
    <row r="29" spans="1:32" ht="15.75" customHeight="1">
      <c r="A29" s="346" t="s">
        <v>339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4"/>
      <c r="AA29" s="13"/>
      <c r="AB29" s="13"/>
      <c r="AC29" s="13"/>
      <c r="AD29" s="13"/>
      <c r="AE29" s="13"/>
      <c r="AF29" s="13"/>
    </row>
    <row r="30" spans="1:32" ht="10.5" customHeight="1">
      <c r="A30" s="360" t="s">
        <v>340</v>
      </c>
      <c r="B30" s="323"/>
      <c r="C30" s="323"/>
      <c r="D30" s="323"/>
      <c r="E30" s="348"/>
      <c r="F30" s="44"/>
      <c r="G30" s="361"/>
      <c r="H30" s="323"/>
      <c r="I30" s="323"/>
      <c r="J30" s="323"/>
      <c r="K30" s="44"/>
      <c r="L30" s="44"/>
      <c r="M30" s="44"/>
      <c r="N30" s="44"/>
      <c r="O30" s="361"/>
      <c r="P30" s="323"/>
      <c r="Q30" s="323"/>
      <c r="R30" s="44"/>
      <c r="S30" s="44"/>
      <c r="T30" s="44"/>
      <c r="U30" s="44"/>
      <c r="V30" s="44"/>
      <c r="W30" s="44"/>
      <c r="X30" s="44"/>
      <c r="Y30" s="44"/>
      <c r="Z30" s="45"/>
      <c r="AA30" s="13"/>
      <c r="AB30" s="13"/>
      <c r="AC30" s="13"/>
      <c r="AD30" s="13"/>
      <c r="AE30" s="13"/>
      <c r="AF30" s="13"/>
    </row>
    <row r="31" spans="1:32" ht="34.5" customHeight="1">
      <c r="A31" s="325"/>
      <c r="B31" s="291"/>
      <c r="C31" s="291"/>
      <c r="D31" s="291"/>
      <c r="E31" s="293"/>
      <c r="F31" s="46"/>
      <c r="G31" s="362"/>
      <c r="H31" s="300"/>
      <c r="I31" s="300"/>
      <c r="J31" s="300"/>
      <c r="K31" s="24"/>
      <c r="L31" s="47"/>
      <c r="M31" s="24"/>
      <c r="N31" s="364" t="s">
        <v>341</v>
      </c>
      <c r="O31" s="291"/>
      <c r="P31" s="24"/>
      <c r="Q31" s="47"/>
      <c r="R31" s="24"/>
      <c r="S31" s="297" t="s">
        <v>342</v>
      </c>
      <c r="T31" s="291"/>
      <c r="U31" s="50"/>
      <c r="V31" s="47"/>
      <c r="W31" s="49"/>
      <c r="X31" s="305" t="s">
        <v>343</v>
      </c>
      <c r="Y31" s="291"/>
      <c r="Z31" s="52"/>
      <c r="AA31" s="13"/>
      <c r="AB31" s="13"/>
      <c r="AC31" s="13"/>
      <c r="AD31" s="13"/>
      <c r="AE31" s="13"/>
      <c r="AF31" s="13"/>
    </row>
    <row r="32" spans="1:32" ht="13.5" customHeight="1">
      <c r="A32" s="325"/>
      <c r="B32" s="291"/>
      <c r="C32" s="291"/>
      <c r="D32" s="291"/>
      <c r="E32" s="29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4"/>
      <c r="AA32" s="13"/>
      <c r="AB32" s="13"/>
      <c r="AC32" s="13"/>
      <c r="AD32" s="13"/>
      <c r="AE32" s="13"/>
      <c r="AF32" s="13"/>
    </row>
    <row r="33" spans="1:32" ht="9.75" customHeight="1">
      <c r="A33" s="365" t="s">
        <v>344</v>
      </c>
      <c r="B33" s="321"/>
      <c r="C33" s="321"/>
      <c r="D33" s="321"/>
      <c r="E33" s="333"/>
      <c r="F33" s="46"/>
      <c r="G33" s="46"/>
      <c r="H33" s="46"/>
      <c r="I33" s="46"/>
      <c r="J33" s="363"/>
      <c r="K33" s="291"/>
      <c r="L33" s="291"/>
      <c r="M33" s="291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52"/>
      <c r="AA33" s="13"/>
      <c r="AB33" s="13"/>
      <c r="AC33" s="13"/>
      <c r="AD33" s="13"/>
      <c r="AE33" s="13"/>
      <c r="AF33" s="13"/>
    </row>
    <row r="34" spans="1:32" ht="15.75" customHeight="1">
      <c r="A34" s="325"/>
      <c r="B34" s="291"/>
      <c r="C34" s="291"/>
      <c r="D34" s="291"/>
      <c r="E34" s="293"/>
      <c r="F34" s="55"/>
      <c r="G34" s="24"/>
      <c r="H34" s="24"/>
      <c r="I34" s="297" t="s">
        <v>345</v>
      </c>
      <c r="J34" s="291"/>
      <c r="K34" s="24"/>
      <c r="L34" s="47"/>
      <c r="M34" s="46"/>
      <c r="N34" s="46"/>
      <c r="O34" s="363" t="s">
        <v>346</v>
      </c>
      <c r="P34" s="291"/>
      <c r="Q34" s="291"/>
      <c r="R34" s="24"/>
      <c r="S34" s="47"/>
      <c r="T34" s="24"/>
      <c r="U34" s="46"/>
      <c r="V34" s="363" t="s">
        <v>347</v>
      </c>
      <c r="W34" s="291"/>
      <c r="X34" s="24"/>
      <c r="Y34" s="24"/>
      <c r="Z34" s="52"/>
      <c r="AA34" s="13"/>
      <c r="AB34" s="13"/>
      <c r="AC34" s="13"/>
      <c r="AD34" s="13"/>
      <c r="AE34" s="13"/>
      <c r="AF34" s="13"/>
    </row>
    <row r="35" spans="1:32" ht="15.75" customHeight="1">
      <c r="A35" s="325"/>
      <c r="B35" s="291"/>
      <c r="C35" s="291"/>
      <c r="D35" s="291"/>
      <c r="E35" s="293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363" t="s">
        <v>348</v>
      </c>
      <c r="W35" s="291"/>
      <c r="X35" s="24"/>
      <c r="Y35" s="47"/>
      <c r="Z35" s="52"/>
      <c r="AA35" s="13"/>
      <c r="AB35" s="13"/>
      <c r="AC35" s="56"/>
      <c r="AD35" s="57"/>
      <c r="AE35" s="58"/>
      <c r="AF35" s="58"/>
    </row>
    <row r="36" spans="1:32" ht="15.75" customHeight="1">
      <c r="A36" s="325"/>
      <c r="B36" s="291"/>
      <c r="C36" s="291"/>
      <c r="D36" s="291"/>
      <c r="E36" s="293"/>
      <c r="F36" s="46"/>
      <c r="G36" s="46"/>
      <c r="H36" s="46"/>
      <c r="I36" s="332" t="s">
        <v>349</v>
      </c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33"/>
      <c r="V36" s="336" t="s">
        <v>350</v>
      </c>
      <c r="W36" s="291"/>
      <c r="X36" s="24"/>
      <c r="Y36" s="47"/>
      <c r="Z36" s="52"/>
      <c r="AA36" s="13"/>
      <c r="AB36" s="13"/>
      <c r="AC36" s="56"/>
      <c r="AD36" s="57"/>
      <c r="AE36" s="58"/>
      <c r="AF36" s="58"/>
    </row>
    <row r="37" spans="1:32" ht="15.75" customHeight="1">
      <c r="A37" s="325"/>
      <c r="B37" s="291"/>
      <c r="C37" s="291"/>
      <c r="D37" s="291"/>
      <c r="E37" s="293"/>
      <c r="F37" s="59"/>
      <c r="G37" s="46"/>
      <c r="H37" s="46"/>
      <c r="I37" s="334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11"/>
      <c r="V37" s="336" t="s">
        <v>351</v>
      </c>
      <c r="W37" s="291"/>
      <c r="X37" s="24"/>
      <c r="Y37" s="47"/>
      <c r="Z37" s="52"/>
      <c r="AA37" s="13"/>
      <c r="AB37" s="13"/>
      <c r="AC37" s="56"/>
      <c r="AD37" s="57"/>
      <c r="AE37" s="58"/>
      <c r="AF37" s="58"/>
    </row>
    <row r="38" spans="1:32" ht="29.25" customHeight="1">
      <c r="A38" s="325"/>
      <c r="B38" s="291"/>
      <c r="C38" s="291"/>
      <c r="D38" s="291"/>
      <c r="E38" s="293"/>
      <c r="F38" s="46"/>
      <c r="G38" s="46"/>
      <c r="H38" s="46"/>
      <c r="I38" s="367" t="s">
        <v>352</v>
      </c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295"/>
      <c r="V38" s="46"/>
      <c r="W38" s="46"/>
      <c r="X38" s="24"/>
      <c r="Y38" s="24"/>
      <c r="Z38" s="52"/>
      <c r="AA38" s="13"/>
      <c r="AB38" s="13"/>
      <c r="AC38" s="13"/>
      <c r="AD38" s="13"/>
      <c r="AE38" s="13"/>
      <c r="AF38" s="13"/>
    </row>
    <row r="39" spans="1:32" ht="19.5" customHeight="1">
      <c r="A39" s="326"/>
      <c r="B39" s="327"/>
      <c r="C39" s="327"/>
      <c r="D39" s="327"/>
      <c r="E39" s="366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1"/>
      <c r="AA39" s="62" t="s">
        <v>353</v>
      </c>
      <c r="AB39" s="13"/>
      <c r="AC39" s="13"/>
      <c r="AD39" s="13"/>
      <c r="AE39" s="13"/>
      <c r="AF39" s="13"/>
    </row>
    <row r="40" spans="1:32" ht="15.75" customHeight="1">
      <c r="A40" s="331" t="s">
        <v>354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1"/>
      <c r="AA40" s="63"/>
      <c r="AB40" s="13"/>
      <c r="AC40" s="13"/>
      <c r="AD40" s="13"/>
      <c r="AE40" s="13"/>
      <c r="AF40" s="13"/>
    </row>
    <row r="41" spans="1:32" ht="15.75" customHeight="1">
      <c r="A41" s="338" t="s">
        <v>355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4"/>
      <c r="AA41" s="64"/>
      <c r="AB41" s="13"/>
      <c r="AC41" s="13"/>
      <c r="AD41" s="13"/>
      <c r="AE41" s="13"/>
      <c r="AF41" s="13"/>
    </row>
    <row r="42" spans="1:32" ht="15.75" customHeight="1">
      <c r="A42" s="337" t="s">
        <v>356</v>
      </c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301"/>
      <c r="AA42" s="64"/>
      <c r="AB42" s="13"/>
      <c r="AC42" s="13"/>
      <c r="AD42" s="13"/>
      <c r="AE42" s="13"/>
      <c r="AF42" s="13"/>
    </row>
    <row r="43" spans="1:32" ht="33" customHeight="1">
      <c r="A43" s="66"/>
      <c r="B43" s="67"/>
      <c r="C43" s="67"/>
      <c r="D43" s="67"/>
      <c r="E43" s="67"/>
      <c r="F43" s="67"/>
      <c r="G43" s="67"/>
      <c r="H43" s="67"/>
      <c r="I43" s="67"/>
      <c r="J43" s="307" t="s">
        <v>357</v>
      </c>
      <c r="K43" s="291"/>
      <c r="L43" s="291"/>
      <c r="M43" s="69">
        <v>3.5</v>
      </c>
      <c r="N43" s="70"/>
      <c r="O43" s="307" t="s">
        <v>358</v>
      </c>
      <c r="P43" s="291"/>
      <c r="Q43" s="291"/>
      <c r="R43" s="71">
        <v>2</v>
      </c>
      <c r="S43" s="307" t="s">
        <v>359</v>
      </c>
      <c r="T43" s="291"/>
      <c r="U43" s="291"/>
      <c r="V43" s="69">
        <v>1</v>
      </c>
      <c r="W43" s="308" t="s">
        <v>360</v>
      </c>
      <c r="X43" s="293"/>
      <c r="Y43" s="71">
        <v>0</v>
      </c>
      <c r="Z43" s="72"/>
      <c r="AA43" s="64">
        <f>M43</f>
        <v>3.5</v>
      </c>
      <c r="AB43" s="13"/>
      <c r="AC43" s="13"/>
      <c r="AD43" s="13"/>
      <c r="AE43" s="13"/>
      <c r="AF43" s="13"/>
    </row>
    <row r="44" spans="1:32" ht="15.75" customHeight="1">
      <c r="A44" s="65" t="s">
        <v>361</v>
      </c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5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6"/>
      <c r="AA44" s="64"/>
      <c r="AB44" s="13"/>
      <c r="AC44" s="13"/>
      <c r="AD44" s="13" t="s">
        <v>362</v>
      </c>
      <c r="AE44" s="13"/>
      <c r="AF44" s="13"/>
    </row>
    <row r="45" spans="1:32" ht="33" customHeight="1">
      <c r="A45" s="66"/>
      <c r="B45" s="67"/>
      <c r="C45" s="67"/>
      <c r="D45" s="67"/>
      <c r="E45" s="67"/>
      <c r="F45" s="67"/>
      <c r="G45" s="67"/>
      <c r="H45" s="67"/>
      <c r="I45" s="67"/>
      <c r="J45" s="307" t="s">
        <v>357</v>
      </c>
      <c r="K45" s="291"/>
      <c r="L45" s="291"/>
      <c r="M45" s="69">
        <v>3.5</v>
      </c>
      <c r="N45" s="70"/>
      <c r="O45" s="307" t="s">
        <v>358</v>
      </c>
      <c r="P45" s="291"/>
      <c r="Q45" s="291"/>
      <c r="R45" s="71">
        <v>2</v>
      </c>
      <c r="S45" s="307" t="s">
        <v>359</v>
      </c>
      <c r="T45" s="291"/>
      <c r="U45" s="291"/>
      <c r="V45" s="69">
        <v>1</v>
      </c>
      <c r="W45" s="308" t="s">
        <v>360</v>
      </c>
      <c r="X45" s="293"/>
      <c r="Y45" s="71">
        <v>0</v>
      </c>
      <c r="Z45" s="72"/>
      <c r="AA45" s="64">
        <f>M45</f>
        <v>3.5</v>
      </c>
      <c r="AB45" s="13"/>
      <c r="AC45" s="13"/>
      <c r="AD45" s="13" t="s">
        <v>363</v>
      </c>
      <c r="AE45" s="13"/>
      <c r="AF45" s="13"/>
    </row>
    <row r="46" spans="1:32" ht="15.75" customHeight="1">
      <c r="A46" s="339" t="s">
        <v>364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1"/>
      <c r="AA46" s="64"/>
      <c r="AB46" s="13"/>
      <c r="AC46" s="13"/>
      <c r="AD46" s="13"/>
      <c r="AE46" s="13"/>
      <c r="AF46" s="13"/>
    </row>
    <row r="47" spans="1:32" ht="36" customHeight="1">
      <c r="A47" s="318" t="s">
        <v>365</v>
      </c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301"/>
      <c r="AA47" s="78"/>
      <c r="AB47" s="70">
        <v>2</v>
      </c>
      <c r="AC47" s="70" t="e">
        <f>#REF!</f>
        <v>#REF!</v>
      </c>
      <c r="AD47" s="70"/>
      <c r="AE47" s="70"/>
      <c r="AF47" s="70"/>
    </row>
    <row r="48" spans="1:32" ht="15.75" customHeight="1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1"/>
      <c r="N48" s="70"/>
      <c r="O48" s="307" t="s">
        <v>372</v>
      </c>
      <c r="P48" s="291"/>
      <c r="Q48" s="291"/>
      <c r="R48" s="71">
        <v>3.5</v>
      </c>
      <c r="S48" s="307" t="s">
        <v>388</v>
      </c>
      <c r="T48" s="291"/>
      <c r="U48" s="291"/>
      <c r="V48" s="69">
        <v>0</v>
      </c>
      <c r="W48" s="80"/>
      <c r="X48" s="80"/>
      <c r="Y48" s="80"/>
      <c r="Z48" s="82"/>
      <c r="AA48" s="64">
        <f>R48</f>
        <v>3.5</v>
      </c>
      <c r="AB48" s="13"/>
      <c r="AC48" s="83"/>
      <c r="AD48" s="13"/>
      <c r="AE48" s="13"/>
      <c r="AF48" s="13"/>
    </row>
    <row r="49" spans="1:32" ht="15.75" customHeight="1">
      <c r="A49" s="337" t="s">
        <v>366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301"/>
      <c r="AA49" s="64"/>
      <c r="AB49" s="13"/>
      <c r="AC49" s="13"/>
      <c r="AD49" s="13"/>
      <c r="AE49" s="13"/>
      <c r="AF49" s="13"/>
    </row>
    <row r="50" spans="1:32" ht="33" customHeight="1">
      <c r="A50" s="66"/>
      <c r="B50" s="67"/>
      <c r="C50" s="67"/>
      <c r="D50" s="67"/>
      <c r="E50" s="67"/>
      <c r="F50" s="67"/>
      <c r="G50" s="67"/>
      <c r="H50" s="67"/>
      <c r="I50" s="67"/>
      <c r="J50" s="307" t="s">
        <v>357</v>
      </c>
      <c r="K50" s="291"/>
      <c r="L50" s="291"/>
      <c r="M50" s="69">
        <v>3.5</v>
      </c>
      <c r="N50" s="70"/>
      <c r="O50" s="307" t="s">
        <v>358</v>
      </c>
      <c r="P50" s="291"/>
      <c r="Q50" s="291"/>
      <c r="R50" s="71">
        <v>2</v>
      </c>
      <c r="S50" s="307" t="s">
        <v>359</v>
      </c>
      <c r="T50" s="291"/>
      <c r="U50" s="291"/>
      <c r="V50" s="69">
        <v>1</v>
      </c>
      <c r="W50" s="308" t="s">
        <v>360</v>
      </c>
      <c r="X50" s="293"/>
      <c r="Y50" s="71">
        <v>0</v>
      </c>
      <c r="Z50" s="72"/>
      <c r="AA50" s="64">
        <f>M50</f>
        <v>3.5</v>
      </c>
      <c r="AB50" s="13"/>
      <c r="AC50" s="13"/>
      <c r="AD50" s="13"/>
      <c r="AE50" s="13"/>
      <c r="AF50" s="13"/>
    </row>
    <row r="51" spans="1:32" ht="15.75" customHeight="1">
      <c r="A51" s="337" t="s">
        <v>367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301"/>
      <c r="AA51" s="64"/>
      <c r="AB51" s="13"/>
      <c r="AC51" s="13"/>
      <c r="AD51" s="13"/>
      <c r="AE51" s="13"/>
      <c r="AF51" s="13"/>
    </row>
    <row r="52" spans="1:32" ht="33" customHeight="1">
      <c r="A52" s="66"/>
      <c r="B52" s="67"/>
      <c r="C52" s="67"/>
      <c r="D52" s="67"/>
      <c r="E52" s="67"/>
      <c r="F52" s="67"/>
      <c r="G52" s="67"/>
      <c r="H52" s="67"/>
      <c r="I52" s="67"/>
      <c r="J52" s="307" t="s">
        <v>357</v>
      </c>
      <c r="K52" s="291"/>
      <c r="L52" s="291"/>
      <c r="M52" s="69">
        <v>3.5</v>
      </c>
      <c r="N52" s="70"/>
      <c r="O52" s="307" t="s">
        <v>358</v>
      </c>
      <c r="P52" s="291"/>
      <c r="Q52" s="291"/>
      <c r="R52" s="71">
        <v>2</v>
      </c>
      <c r="S52" s="307" t="s">
        <v>359</v>
      </c>
      <c r="T52" s="291"/>
      <c r="U52" s="291"/>
      <c r="V52" s="69">
        <v>1</v>
      </c>
      <c r="W52" s="308" t="s">
        <v>360</v>
      </c>
      <c r="X52" s="293"/>
      <c r="Y52" s="71">
        <v>0</v>
      </c>
      <c r="Z52" s="72"/>
      <c r="AA52" s="64">
        <f>M52</f>
        <v>3.5</v>
      </c>
      <c r="AB52" s="13"/>
      <c r="AC52" s="13"/>
      <c r="AD52" s="13"/>
      <c r="AE52" s="13"/>
      <c r="AF52" s="13"/>
    </row>
    <row r="53" spans="1:32" ht="33" customHeight="1">
      <c r="A53" s="65" t="s">
        <v>286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4"/>
      <c r="T53" s="74"/>
      <c r="U53" s="74"/>
      <c r="V53" s="74"/>
      <c r="W53" s="74"/>
      <c r="X53" s="74"/>
      <c r="Y53" s="74"/>
      <c r="Z53" s="76"/>
      <c r="AA53" s="64"/>
      <c r="AB53" s="13"/>
      <c r="AC53" s="13"/>
      <c r="AD53" s="13"/>
      <c r="AE53" s="13"/>
      <c r="AF53" s="13"/>
    </row>
    <row r="54" spans="1:32" ht="27.75" customHeight="1">
      <c r="A54" s="66"/>
      <c r="B54" s="84"/>
      <c r="C54" s="84"/>
      <c r="D54" s="84"/>
      <c r="E54" s="84"/>
      <c r="F54" s="84"/>
      <c r="G54" s="84"/>
      <c r="H54" s="84"/>
      <c r="I54" s="84"/>
      <c r="J54" s="368" t="s">
        <v>357</v>
      </c>
      <c r="K54" s="300"/>
      <c r="L54" s="300"/>
      <c r="M54" s="85">
        <v>3.5</v>
      </c>
      <c r="N54" s="86"/>
      <c r="O54" s="368" t="s">
        <v>358</v>
      </c>
      <c r="P54" s="300"/>
      <c r="Q54" s="300"/>
      <c r="R54" s="87">
        <v>2</v>
      </c>
      <c r="S54" s="307" t="s">
        <v>359</v>
      </c>
      <c r="T54" s="291"/>
      <c r="U54" s="291"/>
      <c r="V54" s="69">
        <v>1</v>
      </c>
      <c r="W54" s="308" t="s">
        <v>360</v>
      </c>
      <c r="X54" s="293"/>
      <c r="Y54" s="71">
        <v>0</v>
      </c>
      <c r="Z54" s="72"/>
      <c r="AA54" s="64">
        <f>M54</f>
        <v>3.5</v>
      </c>
      <c r="AB54" s="70"/>
      <c r="AC54" s="70"/>
      <c r="AD54" s="86"/>
      <c r="AE54" s="70"/>
      <c r="AF54" s="70"/>
    </row>
    <row r="55" spans="1:32" ht="15.75" customHeight="1">
      <c r="A55" s="66"/>
      <c r="B55" s="67"/>
      <c r="C55" s="67"/>
      <c r="D55" s="67"/>
      <c r="E55" s="67"/>
      <c r="F55" s="67"/>
      <c r="G55" s="67"/>
      <c r="H55" s="67"/>
      <c r="I55" s="67"/>
      <c r="J55" s="68"/>
      <c r="K55" s="68"/>
      <c r="L55" s="68"/>
      <c r="M55" s="81"/>
      <c r="N55" s="70"/>
      <c r="O55" s="68"/>
      <c r="P55" s="68"/>
      <c r="Q55" s="68"/>
      <c r="R55" s="88"/>
      <c r="S55" s="68"/>
      <c r="T55" s="68"/>
      <c r="U55" s="68"/>
      <c r="V55" s="81"/>
      <c r="W55" s="68"/>
      <c r="X55" s="68"/>
      <c r="Y55" s="88"/>
      <c r="Z55" s="72"/>
      <c r="AA55" s="64"/>
      <c r="AB55" s="70"/>
      <c r="AC55" s="70"/>
      <c r="AD55" s="86"/>
      <c r="AE55" s="70"/>
      <c r="AF55" s="70"/>
    </row>
    <row r="56" spans="1:32" ht="15.75" customHeight="1">
      <c r="A56" s="342" t="s">
        <v>287</v>
      </c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301"/>
      <c r="AA56" s="64"/>
      <c r="AB56" s="70"/>
      <c r="AC56" s="70"/>
      <c r="AD56" s="70"/>
      <c r="AE56" s="70"/>
      <c r="AF56" s="70"/>
    </row>
    <row r="57" spans="1:32" ht="33" customHeight="1">
      <c r="A57" s="337" t="s">
        <v>288</v>
      </c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301"/>
      <c r="AA57" s="64"/>
      <c r="AB57" s="13"/>
      <c r="AC57" s="13" t="s">
        <v>289</v>
      </c>
      <c r="AD57" s="13"/>
      <c r="AE57" s="13"/>
      <c r="AF57" s="13"/>
    </row>
    <row r="58" spans="1:32" ht="33" customHeight="1">
      <c r="A58" s="66"/>
      <c r="B58" s="67"/>
      <c r="C58" s="67"/>
      <c r="D58" s="67"/>
      <c r="E58" s="67"/>
      <c r="F58" s="67"/>
      <c r="G58" s="67"/>
      <c r="H58" s="67"/>
      <c r="I58" s="67"/>
      <c r="J58" s="307" t="s">
        <v>357</v>
      </c>
      <c r="K58" s="291"/>
      <c r="L58" s="291"/>
      <c r="M58" s="69">
        <v>3.5</v>
      </c>
      <c r="N58" s="70"/>
      <c r="O58" s="307" t="s">
        <v>358</v>
      </c>
      <c r="P58" s="291"/>
      <c r="Q58" s="291"/>
      <c r="R58" s="71">
        <v>2</v>
      </c>
      <c r="S58" s="307" t="s">
        <v>359</v>
      </c>
      <c r="T58" s="291"/>
      <c r="U58" s="291"/>
      <c r="V58" s="69">
        <v>1</v>
      </c>
      <c r="W58" s="308" t="s">
        <v>360</v>
      </c>
      <c r="X58" s="293"/>
      <c r="Y58" s="71">
        <v>0</v>
      </c>
      <c r="Z58" s="72"/>
      <c r="AA58" s="64">
        <f>M58</f>
        <v>3.5</v>
      </c>
      <c r="AB58" s="13"/>
      <c r="AC58" s="13"/>
      <c r="AD58" s="13"/>
      <c r="AE58" s="13"/>
      <c r="AF58" s="13"/>
    </row>
    <row r="59" spans="1:32" ht="33" customHeight="1">
      <c r="A59" s="337" t="s">
        <v>290</v>
      </c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301"/>
      <c r="AA59" s="64"/>
      <c r="AB59" s="13"/>
      <c r="AC59" s="13"/>
      <c r="AD59" s="13"/>
      <c r="AE59" s="13"/>
      <c r="AF59" s="13"/>
    </row>
    <row r="60" spans="1:32" ht="33" customHeight="1">
      <c r="A60" s="66"/>
      <c r="B60" s="67"/>
      <c r="C60" s="67"/>
      <c r="D60" s="67"/>
      <c r="E60" s="67"/>
      <c r="F60" s="67"/>
      <c r="G60" s="67"/>
      <c r="H60" s="67"/>
      <c r="I60" s="67"/>
      <c r="J60" s="307" t="s">
        <v>357</v>
      </c>
      <c r="K60" s="291"/>
      <c r="L60" s="291"/>
      <c r="M60" s="69">
        <v>3.5</v>
      </c>
      <c r="N60" s="70"/>
      <c r="O60" s="307" t="s">
        <v>358</v>
      </c>
      <c r="P60" s="291"/>
      <c r="Q60" s="291"/>
      <c r="R60" s="71">
        <v>2</v>
      </c>
      <c r="S60" s="307" t="s">
        <v>359</v>
      </c>
      <c r="T60" s="291"/>
      <c r="U60" s="291"/>
      <c r="V60" s="69">
        <v>1</v>
      </c>
      <c r="W60" s="308" t="s">
        <v>360</v>
      </c>
      <c r="X60" s="293"/>
      <c r="Y60" s="71">
        <v>0</v>
      </c>
      <c r="Z60" s="72"/>
      <c r="AA60" s="64">
        <f>M60</f>
        <v>3.5</v>
      </c>
      <c r="AB60" s="13"/>
      <c r="AC60" s="13"/>
      <c r="AD60" s="13"/>
      <c r="AE60" s="13"/>
      <c r="AF60" s="13"/>
    </row>
    <row r="61" spans="1:32" ht="33" customHeight="1">
      <c r="A61" s="337" t="s">
        <v>291</v>
      </c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301"/>
      <c r="AA61" s="64"/>
      <c r="AB61" s="13"/>
      <c r="AC61" s="13"/>
      <c r="AD61" s="13"/>
      <c r="AE61" s="13"/>
      <c r="AF61" s="13"/>
    </row>
    <row r="62" spans="1:32" ht="33" customHeight="1">
      <c r="A62" s="66"/>
      <c r="B62" s="67"/>
      <c r="C62" s="67"/>
      <c r="D62" s="67"/>
      <c r="E62" s="67"/>
      <c r="F62" s="67"/>
      <c r="G62" s="67"/>
      <c r="H62" s="67"/>
      <c r="I62" s="67"/>
      <c r="J62" s="307" t="s">
        <v>357</v>
      </c>
      <c r="K62" s="291"/>
      <c r="L62" s="291"/>
      <c r="M62" s="69">
        <v>3</v>
      </c>
      <c r="N62" s="70"/>
      <c r="O62" s="307" t="s">
        <v>358</v>
      </c>
      <c r="P62" s="291"/>
      <c r="Q62" s="291"/>
      <c r="R62" s="71">
        <v>2</v>
      </c>
      <c r="S62" s="307" t="s">
        <v>359</v>
      </c>
      <c r="T62" s="291"/>
      <c r="U62" s="291"/>
      <c r="V62" s="69">
        <v>1</v>
      </c>
      <c r="W62" s="308" t="s">
        <v>360</v>
      </c>
      <c r="X62" s="293"/>
      <c r="Y62" s="71">
        <v>0</v>
      </c>
      <c r="Z62" s="72"/>
      <c r="AA62" s="64">
        <f>M62</f>
        <v>3</v>
      </c>
      <c r="AB62" s="13"/>
      <c r="AC62" s="13"/>
      <c r="AD62" s="13"/>
      <c r="AE62" s="13"/>
      <c r="AF62" s="13"/>
    </row>
    <row r="63" spans="1:32" ht="33" customHeight="1">
      <c r="A63" s="337" t="s">
        <v>292</v>
      </c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301"/>
      <c r="AA63" s="64"/>
      <c r="AB63" s="13"/>
      <c r="AC63" s="13"/>
      <c r="AD63" s="13"/>
      <c r="AE63" s="13"/>
      <c r="AF63" s="13"/>
    </row>
    <row r="64" spans="1:32" ht="33" customHeight="1">
      <c r="A64" s="66"/>
      <c r="B64" s="67"/>
      <c r="C64" s="67"/>
      <c r="D64" s="67"/>
      <c r="E64" s="67"/>
      <c r="F64" s="67"/>
      <c r="G64" s="67"/>
      <c r="H64" s="67"/>
      <c r="I64" s="67"/>
      <c r="J64" s="307" t="s">
        <v>357</v>
      </c>
      <c r="K64" s="291"/>
      <c r="L64" s="291"/>
      <c r="M64" s="69">
        <v>3.5</v>
      </c>
      <c r="N64" s="70"/>
      <c r="O64" s="307" t="s">
        <v>358</v>
      </c>
      <c r="P64" s="291"/>
      <c r="Q64" s="291"/>
      <c r="R64" s="71">
        <v>1</v>
      </c>
      <c r="S64" s="307" t="s">
        <v>359</v>
      </c>
      <c r="T64" s="291"/>
      <c r="U64" s="291"/>
      <c r="V64" s="69">
        <v>0.5</v>
      </c>
      <c r="W64" s="308" t="s">
        <v>360</v>
      </c>
      <c r="X64" s="293"/>
      <c r="Y64" s="71">
        <v>0</v>
      </c>
      <c r="Z64" s="72"/>
      <c r="AA64" s="64">
        <f>M64</f>
        <v>3.5</v>
      </c>
      <c r="AB64" s="13"/>
      <c r="AC64" s="13"/>
      <c r="AD64" s="13"/>
      <c r="AE64" s="13">
        <v>27</v>
      </c>
      <c r="AF64" s="13"/>
    </row>
    <row r="65" spans="1:32" ht="18.75" customHeight="1">
      <c r="A65" s="14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90"/>
      <c r="AA65" s="91"/>
      <c r="AB65" s="70"/>
      <c r="AC65" s="70"/>
      <c r="AD65" s="86"/>
      <c r="AE65" s="70"/>
      <c r="AF65" s="70"/>
    </row>
    <row r="66" spans="1:32" ht="16.5" customHeight="1">
      <c r="A66" s="312" t="s">
        <v>293</v>
      </c>
      <c r="B66" s="313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4"/>
      <c r="AA66" s="92"/>
      <c r="AB66" s="13"/>
      <c r="AC66" s="13"/>
      <c r="AD66" s="13"/>
      <c r="AE66" s="13">
        <v>31</v>
      </c>
      <c r="AF66" s="13"/>
    </row>
    <row r="67" spans="1:32" ht="30.75" customHeight="1">
      <c r="A67" s="369" t="s">
        <v>294</v>
      </c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4"/>
      <c r="AA67" s="92"/>
      <c r="AB67" s="70"/>
      <c r="AC67" s="70"/>
      <c r="AD67" s="13"/>
      <c r="AE67" s="13"/>
      <c r="AF67" s="13"/>
    </row>
    <row r="68" spans="1:32" ht="15.75" customHeight="1">
      <c r="A68" s="93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292" t="s">
        <v>372</v>
      </c>
      <c r="R68" s="293"/>
      <c r="S68" s="294">
        <v>1</v>
      </c>
      <c r="T68" s="295"/>
      <c r="U68" s="70"/>
      <c r="V68" s="292" t="s">
        <v>295</v>
      </c>
      <c r="W68" s="293"/>
      <c r="X68" s="303">
        <v>0</v>
      </c>
      <c r="Y68" s="295"/>
      <c r="Z68" s="90"/>
      <c r="AA68" s="92">
        <f>S68</f>
        <v>1</v>
      </c>
      <c r="AB68" s="70">
        <v>1</v>
      </c>
      <c r="AC68" s="70"/>
      <c r="AD68" s="13"/>
      <c r="AE68" s="13"/>
      <c r="AF68" s="13"/>
    </row>
    <row r="69" spans="1:32" ht="15.75" customHeight="1">
      <c r="A69" s="93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94"/>
      <c r="R69" s="94"/>
      <c r="S69" s="94"/>
      <c r="T69" s="94"/>
      <c r="U69" s="70"/>
      <c r="V69" s="94"/>
      <c r="W69" s="94"/>
      <c r="X69" s="89"/>
      <c r="Y69" s="89"/>
      <c r="Z69" s="90"/>
      <c r="AA69" s="92"/>
      <c r="AB69" s="70"/>
      <c r="AC69" s="70"/>
      <c r="AD69" s="13"/>
      <c r="AE69" s="13"/>
      <c r="AF69" s="13"/>
    </row>
    <row r="70" spans="1:32" ht="15.75" customHeight="1">
      <c r="A70" s="309" t="s">
        <v>296</v>
      </c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70"/>
      <c r="R70" s="70"/>
      <c r="S70" s="70"/>
      <c r="T70" s="70"/>
      <c r="U70" s="70"/>
      <c r="V70" s="70"/>
      <c r="W70" s="70"/>
      <c r="X70" s="70"/>
      <c r="Y70" s="70"/>
      <c r="Z70" s="92"/>
      <c r="AA70" s="92"/>
      <c r="AB70" s="70"/>
      <c r="AC70" s="70"/>
      <c r="AD70" s="13"/>
      <c r="AE70" s="13"/>
      <c r="AF70" s="13"/>
    </row>
    <row r="71" spans="1:32" ht="30.75" customHeight="1">
      <c r="A71" s="93"/>
      <c r="B71" s="296" t="s">
        <v>297</v>
      </c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2" t="s">
        <v>372</v>
      </c>
      <c r="R71" s="293"/>
      <c r="S71" s="294">
        <v>1</v>
      </c>
      <c r="T71" s="295"/>
      <c r="U71" s="70"/>
      <c r="V71" s="292" t="s">
        <v>298</v>
      </c>
      <c r="W71" s="293"/>
      <c r="X71" s="294">
        <v>0</v>
      </c>
      <c r="Y71" s="295"/>
      <c r="Z71" s="72"/>
      <c r="AA71" s="92">
        <f t="shared" ref="AA71:AA74" si="0">S71</f>
        <v>1</v>
      </c>
      <c r="AB71" s="70">
        <v>1</v>
      </c>
      <c r="AC71" s="70"/>
      <c r="AD71" s="13"/>
      <c r="AE71" s="13"/>
      <c r="AF71" s="13"/>
    </row>
    <row r="72" spans="1:32" ht="15.75" customHeight="1">
      <c r="A72" s="93"/>
      <c r="B72" s="296" t="s">
        <v>299</v>
      </c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2" t="s">
        <v>372</v>
      </c>
      <c r="R72" s="293"/>
      <c r="S72" s="294">
        <v>1</v>
      </c>
      <c r="T72" s="295"/>
      <c r="U72" s="70"/>
      <c r="V72" s="292" t="s">
        <v>298</v>
      </c>
      <c r="W72" s="293"/>
      <c r="X72" s="294">
        <v>0</v>
      </c>
      <c r="Y72" s="295"/>
      <c r="Z72" s="72"/>
      <c r="AA72" s="92">
        <f t="shared" si="0"/>
        <v>1</v>
      </c>
      <c r="AB72" s="70">
        <v>1</v>
      </c>
      <c r="AC72" s="70"/>
      <c r="AD72" s="13"/>
      <c r="AE72" s="13"/>
      <c r="AF72" s="13"/>
    </row>
    <row r="73" spans="1:32" ht="15.75" customHeight="1">
      <c r="A73" s="93"/>
      <c r="B73" s="302" t="s">
        <v>300</v>
      </c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70"/>
      <c r="Q73" s="292" t="s">
        <v>372</v>
      </c>
      <c r="R73" s="293"/>
      <c r="S73" s="294">
        <v>1</v>
      </c>
      <c r="T73" s="295"/>
      <c r="U73" s="70"/>
      <c r="V73" s="292" t="s">
        <v>298</v>
      </c>
      <c r="W73" s="293"/>
      <c r="X73" s="294">
        <v>0</v>
      </c>
      <c r="Y73" s="295"/>
      <c r="Z73" s="72"/>
      <c r="AA73" s="92">
        <f t="shared" si="0"/>
        <v>1</v>
      </c>
      <c r="AB73" s="70">
        <v>1</v>
      </c>
      <c r="AC73" s="70"/>
      <c r="AD73" s="13"/>
      <c r="AE73" s="13"/>
      <c r="AF73" s="13"/>
    </row>
    <row r="74" spans="1:32" ht="13.5" customHeight="1">
      <c r="A74" s="93"/>
      <c r="B74" s="296" t="s">
        <v>301</v>
      </c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70"/>
      <c r="Q74" s="292" t="s">
        <v>372</v>
      </c>
      <c r="R74" s="293"/>
      <c r="S74" s="294">
        <v>1</v>
      </c>
      <c r="T74" s="295"/>
      <c r="U74" s="70"/>
      <c r="V74" s="292" t="s">
        <v>298</v>
      </c>
      <c r="W74" s="293"/>
      <c r="X74" s="294">
        <v>0</v>
      </c>
      <c r="Y74" s="295"/>
      <c r="Z74" s="72"/>
      <c r="AA74" s="92">
        <f t="shared" si="0"/>
        <v>1</v>
      </c>
      <c r="AB74" s="70">
        <v>1</v>
      </c>
      <c r="AC74" s="70"/>
      <c r="AD74" s="13"/>
      <c r="AE74" s="13"/>
      <c r="AF74" s="13"/>
    </row>
    <row r="75" spans="1:32" ht="15.75" customHeight="1">
      <c r="A75" s="93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70"/>
      <c r="Q75" s="94"/>
      <c r="R75" s="94"/>
      <c r="S75" s="94"/>
      <c r="T75" s="94"/>
      <c r="U75" s="70"/>
      <c r="V75" s="94"/>
      <c r="W75" s="94"/>
      <c r="X75" s="94"/>
      <c r="Y75" s="94"/>
      <c r="Z75" s="72"/>
      <c r="AA75" s="92"/>
      <c r="AB75" s="70"/>
      <c r="AC75" s="70"/>
      <c r="AD75" s="13"/>
      <c r="AE75" s="13"/>
      <c r="AF75" s="13"/>
    </row>
    <row r="76" spans="1:32" ht="15.75" customHeight="1">
      <c r="A76" s="299" t="s">
        <v>302</v>
      </c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86"/>
      <c r="W76" s="86"/>
      <c r="X76" s="86"/>
      <c r="Y76" s="86"/>
      <c r="Z76" s="97"/>
      <c r="AA76" s="92"/>
      <c r="AB76" s="86"/>
      <c r="AC76" s="86"/>
      <c r="AD76" s="58"/>
      <c r="AE76" s="58"/>
      <c r="AF76" s="58"/>
    </row>
    <row r="77" spans="1:32" ht="15.75" customHeight="1">
      <c r="A77" s="98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292" t="s">
        <v>372</v>
      </c>
      <c r="R77" s="293"/>
      <c r="S77" s="294">
        <v>1</v>
      </c>
      <c r="T77" s="295"/>
      <c r="U77" s="70"/>
      <c r="V77" s="292" t="s">
        <v>298</v>
      </c>
      <c r="W77" s="293"/>
      <c r="X77" s="303">
        <v>0</v>
      </c>
      <c r="Y77" s="295"/>
      <c r="Z77" s="90"/>
      <c r="AA77" s="92">
        <f>S77</f>
        <v>1</v>
      </c>
      <c r="AB77" s="70">
        <v>1</v>
      </c>
      <c r="AC77" s="70"/>
      <c r="AD77" s="13"/>
      <c r="AE77" s="13"/>
      <c r="AF77" s="13"/>
    </row>
    <row r="78" spans="1:32" ht="19.5" customHeight="1">
      <c r="A78" s="98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290"/>
      <c r="R78" s="291"/>
      <c r="S78" s="291"/>
      <c r="T78" s="291"/>
      <c r="U78" s="291"/>
      <c r="V78" s="291"/>
      <c r="W78" s="291"/>
      <c r="X78" s="291"/>
      <c r="Y78" s="291"/>
      <c r="Z78" s="100"/>
      <c r="AA78" s="92"/>
      <c r="AB78" s="70"/>
      <c r="AC78" s="70"/>
      <c r="AD78" s="13"/>
      <c r="AE78" s="13"/>
      <c r="AF78" s="13"/>
    </row>
    <row r="79" spans="1:32" ht="15.75" customHeight="1">
      <c r="A79" s="309" t="s">
        <v>303</v>
      </c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70"/>
      <c r="T79" s="70"/>
      <c r="U79" s="70"/>
      <c r="V79" s="70"/>
      <c r="W79" s="70"/>
      <c r="X79" s="70"/>
      <c r="Y79" s="70"/>
      <c r="Z79" s="92"/>
      <c r="AA79" s="92"/>
      <c r="AB79" s="70"/>
      <c r="AC79" s="70"/>
      <c r="AD79" s="13"/>
      <c r="AE79" s="13"/>
      <c r="AF79" s="13"/>
    </row>
    <row r="80" spans="1:32" ht="30.75" customHeight="1">
      <c r="A80" s="93"/>
      <c r="B80" s="296" t="s">
        <v>304</v>
      </c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2" t="s">
        <v>372</v>
      </c>
      <c r="R80" s="293"/>
      <c r="S80" s="294">
        <v>1</v>
      </c>
      <c r="T80" s="295"/>
      <c r="U80" s="70"/>
      <c r="V80" s="292" t="s">
        <v>298</v>
      </c>
      <c r="W80" s="293"/>
      <c r="X80" s="294">
        <v>0</v>
      </c>
      <c r="Y80" s="295"/>
      <c r="Z80" s="72"/>
      <c r="AA80" s="92">
        <f t="shared" ref="AA80:AA84" si="1">S80</f>
        <v>1</v>
      </c>
      <c r="AB80" s="70">
        <v>0.5</v>
      </c>
      <c r="AC80" s="70"/>
      <c r="AD80" s="13"/>
      <c r="AE80" s="13"/>
      <c r="AF80" s="13"/>
    </row>
    <row r="81" spans="1:32" ht="15.75" customHeight="1">
      <c r="A81" s="93"/>
      <c r="B81" s="302" t="s">
        <v>305</v>
      </c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70"/>
      <c r="Q81" s="292" t="s">
        <v>372</v>
      </c>
      <c r="R81" s="293"/>
      <c r="S81" s="294">
        <v>1</v>
      </c>
      <c r="T81" s="295"/>
      <c r="U81" s="70"/>
      <c r="V81" s="292" t="s">
        <v>298</v>
      </c>
      <c r="W81" s="293"/>
      <c r="X81" s="294">
        <v>0</v>
      </c>
      <c r="Y81" s="295"/>
      <c r="Z81" s="72"/>
      <c r="AA81" s="92">
        <f t="shared" si="1"/>
        <v>1</v>
      </c>
      <c r="AB81" s="70">
        <v>0.5</v>
      </c>
      <c r="AC81" s="70"/>
      <c r="AD81" s="13"/>
      <c r="AE81" s="13"/>
      <c r="AF81" s="13"/>
    </row>
    <row r="82" spans="1:32" ht="15.75" customHeight="1">
      <c r="A82" s="93"/>
      <c r="B82" s="296" t="s">
        <v>306</v>
      </c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70"/>
      <c r="Q82" s="292" t="s">
        <v>372</v>
      </c>
      <c r="R82" s="293"/>
      <c r="S82" s="294">
        <v>1</v>
      </c>
      <c r="T82" s="295"/>
      <c r="U82" s="70"/>
      <c r="V82" s="292" t="s">
        <v>298</v>
      </c>
      <c r="W82" s="293"/>
      <c r="X82" s="294">
        <v>0</v>
      </c>
      <c r="Y82" s="295"/>
      <c r="Z82" s="72"/>
      <c r="AA82" s="92">
        <f t="shared" si="1"/>
        <v>1</v>
      </c>
      <c r="AB82" s="70">
        <v>0.5</v>
      </c>
      <c r="AC82" s="70"/>
      <c r="AD82" s="13"/>
      <c r="AE82" s="13"/>
      <c r="AF82" s="13"/>
    </row>
    <row r="83" spans="1:32" ht="15.75" customHeight="1">
      <c r="A83" s="93"/>
      <c r="B83" s="296" t="s">
        <v>307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70"/>
      <c r="Q83" s="292" t="s">
        <v>372</v>
      </c>
      <c r="R83" s="293"/>
      <c r="S83" s="294">
        <v>1</v>
      </c>
      <c r="T83" s="295"/>
      <c r="U83" s="70"/>
      <c r="V83" s="292" t="s">
        <v>298</v>
      </c>
      <c r="W83" s="293"/>
      <c r="X83" s="294">
        <v>0</v>
      </c>
      <c r="Y83" s="295"/>
      <c r="Z83" s="72"/>
      <c r="AA83" s="92">
        <f t="shared" si="1"/>
        <v>1</v>
      </c>
      <c r="AB83" s="70">
        <v>0.5</v>
      </c>
      <c r="AC83" s="70"/>
      <c r="AD83" s="13"/>
      <c r="AE83" s="13"/>
      <c r="AF83" s="13"/>
    </row>
    <row r="84" spans="1:32" ht="15.75" customHeight="1">
      <c r="A84" s="93"/>
      <c r="B84" s="296" t="s">
        <v>308</v>
      </c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70"/>
      <c r="Q84" s="292" t="s">
        <v>372</v>
      </c>
      <c r="R84" s="293"/>
      <c r="S84" s="294">
        <v>2</v>
      </c>
      <c r="T84" s="295"/>
      <c r="U84" s="70"/>
      <c r="V84" s="292" t="s">
        <v>298</v>
      </c>
      <c r="W84" s="293"/>
      <c r="X84" s="294">
        <v>0</v>
      </c>
      <c r="Y84" s="295"/>
      <c r="Z84" s="72"/>
      <c r="AA84" s="92">
        <f t="shared" si="1"/>
        <v>2</v>
      </c>
      <c r="AB84" s="70">
        <v>0.5</v>
      </c>
      <c r="AC84" s="70"/>
      <c r="AD84" s="13"/>
      <c r="AE84" s="13"/>
      <c r="AF84" s="13"/>
    </row>
    <row r="85" spans="1:32" ht="15.75" customHeight="1">
      <c r="A85" s="93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70"/>
      <c r="Q85" s="94"/>
      <c r="R85" s="94"/>
      <c r="S85" s="94"/>
      <c r="T85" s="94"/>
      <c r="U85" s="70"/>
      <c r="V85" s="94"/>
      <c r="W85" s="94"/>
      <c r="X85" s="94"/>
      <c r="Y85" s="94"/>
      <c r="Z85" s="72"/>
      <c r="AA85" s="92"/>
      <c r="AB85" s="70"/>
      <c r="AC85" s="70"/>
      <c r="AD85" s="13"/>
      <c r="AE85" s="13"/>
      <c r="AF85" s="13"/>
    </row>
    <row r="86" spans="1:32" ht="15.75" customHeight="1">
      <c r="A86" s="299" t="s">
        <v>309</v>
      </c>
      <c r="B86" s="300"/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1"/>
      <c r="AA86" s="92"/>
      <c r="AB86" s="86"/>
      <c r="AC86" s="86"/>
      <c r="AD86" s="58"/>
      <c r="AE86" s="58"/>
      <c r="AF86" s="58"/>
    </row>
    <row r="87" spans="1:32" ht="15.75" customHeight="1">
      <c r="A87" s="98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292" t="s">
        <v>372</v>
      </c>
      <c r="R87" s="293"/>
      <c r="S87" s="294">
        <v>1</v>
      </c>
      <c r="T87" s="295"/>
      <c r="U87" s="70"/>
      <c r="V87" s="292" t="s">
        <v>298</v>
      </c>
      <c r="W87" s="293"/>
      <c r="X87" s="303">
        <v>0</v>
      </c>
      <c r="Y87" s="295"/>
      <c r="Z87" s="90"/>
      <c r="AA87" s="92">
        <f>S87</f>
        <v>1</v>
      </c>
      <c r="AB87" s="70">
        <v>1</v>
      </c>
      <c r="AC87" s="70"/>
      <c r="AD87" s="13"/>
      <c r="AE87" s="13"/>
      <c r="AF87" s="13"/>
    </row>
    <row r="88" spans="1:32" ht="14.25" customHeight="1">
      <c r="A88" s="98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290"/>
      <c r="R88" s="291"/>
      <c r="S88" s="291"/>
      <c r="T88" s="291"/>
      <c r="U88" s="291"/>
      <c r="V88" s="291"/>
      <c r="W88" s="291"/>
      <c r="X88" s="291"/>
      <c r="Y88" s="291"/>
      <c r="Z88" s="100"/>
      <c r="AA88" s="92"/>
      <c r="AB88" s="70"/>
      <c r="AC88" s="70"/>
      <c r="AD88" s="13"/>
      <c r="AE88" s="13"/>
      <c r="AF88" s="13"/>
    </row>
    <row r="89" spans="1:32" ht="29.25" customHeight="1">
      <c r="A89" s="101" t="s">
        <v>310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3"/>
      <c r="AA89" s="92"/>
      <c r="AB89" s="70"/>
      <c r="AC89" s="70"/>
      <c r="AD89" s="13"/>
      <c r="AE89" s="13"/>
      <c r="AF89" s="13"/>
    </row>
    <row r="90" spans="1:32" ht="26.25" customHeight="1">
      <c r="A90" s="93"/>
      <c r="B90" s="102" t="s">
        <v>261</v>
      </c>
      <c r="C90" s="104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292" t="s">
        <v>372</v>
      </c>
      <c r="R90" s="293"/>
      <c r="S90" s="294">
        <v>1</v>
      </c>
      <c r="T90" s="295"/>
      <c r="U90" s="70"/>
      <c r="V90" s="292" t="s">
        <v>298</v>
      </c>
      <c r="W90" s="293"/>
      <c r="X90" s="294">
        <v>0</v>
      </c>
      <c r="Y90" s="295"/>
      <c r="Z90" s="72"/>
      <c r="AA90" s="92">
        <f t="shared" ref="AA90:AA94" si="2">S90</f>
        <v>1</v>
      </c>
      <c r="AB90" s="70">
        <v>0.5</v>
      </c>
      <c r="AC90" s="70"/>
      <c r="AD90" s="13"/>
      <c r="AE90" s="13"/>
      <c r="AF90" s="13"/>
    </row>
    <row r="91" spans="1:32" ht="26.25" customHeight="1">
      <c r="A91" s="93"/>
      <c r="B91" s="102" t="s">
        <v>262</v>
      </c>
      <c r="C91" s="104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292" t="s">
        <v>372</v>
      </c>
      <c r="R91" s="293"/>
      <c r="S91" s="294">
        <v>1</v>
      </c>
      <c r="T91" s="295"/>
      <c r="U91" s="70"/>
      <c r="V91" s="292" t="s">
        <v>298</v>
      </c>
      <c r="W91" s="293"/>
      <c r="X91" s="294">
        <v>0</v>
      </c>
      <c r="Y91" s="295"/>
      <c r="Z91" s="72"/>
      <c r="AA91" s="92">
        <f t="shared" si="2"/>
        <v>1</v>
      </c>
      <c r="AB91" s="70">
        <v>0.5</v>
      </c>
      <c r="AC91" s="70"/>
      <c r="AD91" s="13"/>
      <c r="AE91" s="13"/>
      <c r="AF91" s="13"/>
    </row>
    <row r="92" spans="1:32" ht="26.25" customHeight="1">
      <c r="A92" s="93"/>
      <c r="B92" s="102" t="s">
        <v>263</v>
      </c>
      <c r="C92" s="104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292" t="s">
        <v>372</v>
      </c>
      <c r="R92" s="293"/>
      <c r="S92" s="294">
        <v>2</v>
      </c>
      <c r="T92" s="295"/>
      <c r="U92" s="70"/>
      <c r="V92" s="292" t="s">
        <v>298</v>
      </c>
      <c r="W92" s="293"/>
      <c r="X92" s="294">
        <v>0</v>
      </c>
      <c r="Y92" s="295"/>
      <c r="Z92" s="72"/>
      <c r="AA92" s="92">
        <f t="shared" si="2"/>
        <v>2</v>
      </c>
      <c r="AB92" s="70">
        <v>0.5</v>
      </c>
      <c r="AC92" s="70"/>
      <c r="AD92" s="13"/>
      <c r="AE92" s="13"/>
      <c r="AF92" s="13"/>
    </row>
    <row r="93" spans="1:32" ht="36.75" customHeight="1">
      <c r="A93" s="93"/>
      <c r="B93" s="296" t="s">
        <v>264</v>
      </c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2" t="s">
        <v>372</v>
      </c>
      <c r="R93" s="293"/>
      <c r="S93" s="294">
        <v>1</v>
      </c>
      <c r="T93" s="295"/>
      <c r="U93" s="70"/>
      <c r="V93" s="292" t="s">
        <v>298</v>
      </c>
      <c r="W93" s="293"/>
      <c r="X93" s="294">
        <v>0</v>
      </c>
      <c r="Y93" s="295"/>
      <c r="Z93" s="72"/>
      <c r="AA93" s="92">
        <f t="shared" si="2"/>
        <v>1</v>
      </c>
      <c r="AB93" s="70">
        <v>0.5</v>
      </c>
      <c r="AC93" s="70"/>
      <c r="AD93" s="13"/>
      <c r="AE93" s="13"/>
      <c r="AF93" s="13"/>
    </row>
    <row r="94" spans="1:32" ht="24.75" customHeight="1">
      <c r="A94" s="93"/>
      <c r="B94" s="102" t="s">
        <v>265</v>
      </c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292" t="s">
        <v>372</v>
      </c>
      <c r="R94" s="293"/>
      <c r="S94" s="294">
        <v>1</v>
      </c>
      <c r="T94" s="295"/>
      <c r="U94" s="70"/>
      <c r="V94" s="292" t="s">
        <v>298</v>
      </c>
      <c r="W94" s="293"/>
      <c r="X94" s="294">
        <v>0</v>
      </c>
      <c r="Y94" s="295"/>
      <c r="Z94" s="90"/>
      <c r="AA94" s="92">
        <f t="shared" si="2"/>
        <v>1</v>
      </c>
      <c r="AB94" s="70"/>
      <c r="AC94" s="70"/>
      <c r="AD94" s="70"/>
      <c r="AE94" s="70"/>
      <c r="AF94" s="70"/>
    </row>
    <row r="95" spans="1:32" ht="24.75" customHeight="1">
      <c r="A95" s="93"/>
      <c r="B95" s="70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94"/>
      <c r="R95" s="94"/>
      <c r="S95" s="105"/>
      <c r="T95" s="105"/>
      <c r="U95" s="70"/>
      <c r="V95" s="94"/>
      <c r="W95" s="94"/>
      <c r="X95" s="105"/>
      <c r="Y95" s="105"/>
      <c r="Z95" s="106"/>
      <c r="AA95" s="92"/>
      <c r="AB95" s="70"/>
      <c r="AC95" s="70"/>
      <c r="AD95" s="70"/>
      <c r="AE95" s="70"/>
      <c r="AF95" s="70"/>
    </row>
    <row r="96" spans="1:32" ht="36.75" customHeight="1">
      <c r="A96" s="370" t="s">
        <v>266</v>
      </c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7" t="s">
        <v>372</v>
      </c>
      <c r="R96" s="293"/>
      <c r="S96" s="298">
        <v>1</v>
      </c>
      <c r="T96" s="295"/>
      <c r="U96" s="24"/>
      <c r="V96" s="297" t="s">
        <v>298</v>
      </c>
      <c r="W96" s="293"/>
      <c r="X96" s="298">
        <v>0</v>
      </c>
      <c r="Y96" s="295"/>
      <c r="Z96" s="107"/>
      <c r="AA96" s="92">
        <f>S96</f>
        <v>1</v>
      </c>
      <c r="AB96" s="13"/>
      <c r="AC96" s="13"/>
      <c r="AD96" s="13"/>
      <c r="AE96" s="13"/>
      <c r="AF96" s="13"/>
    </row>
    <row r="97" spans="1:32" ht="26.25" customHeight="1">
      <c r="A97" s="101" t="s">
        <v>267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3"/>
      <c r="AA97" s="92"/>
      <c r="AB97" s="70"/>
      <c r="AC97" s="70"/>
      <c r="AD97" s="13"/>
      <c r="AE97" s="13"/>
      <c r="AF97" s="13"/>
    </row>
    <row r="98" spans="1:32" ht="26.25" customHeight="1">
      <c r="A98" s="93"/>
      <c r="B98" s="102" t="s">
        <v>268</v>
      </c>
      <c r="C98" s="104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292" t="s">
        <v>372</v>
      </c>
      <c r="R98" s="293"/>
      <c r="S98" s="294">
        <v>1</v>
      </c>
      <c r="T98" s="295"/>
      <c r="U98" s="70"/>
      <c r="V98" s="292" t="s">
        <v>298</v>
      </c>
      <c r="W98" s="293"/>
      <c r="X98" s="294">
        <v>0</v>
      </c>
      <c r="Y98" s="295"/>
      <c r="Z98" s="72"/>
      <c r="AA98" s="92">
        <f t="shared" ref="AA98:AA101" si="3">S98</f>
        <v>1</v>
      </c>
      <c r="AB98" s="70">
        <v>0.5</v>
      </c>
      <c r="AC98" s="70"/>
      <c r="AD98" s="13"/>
      <c r="AE98" s="13"/>
      <c r="AF98" s="13"/>
    </row>
    <row r="99" spans="1:32" ht="31.5" customHeight="1">
      <c r="A99" s="93"/>
      <c r="B99" s="296" t="s">
        <v>269</v>
      </c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2" t="s">
        <v>372</v>
      </c>
      <c r="R99" s="293"/>
      <c r="S99" s="294">
        <v>1</v>
      </c>
      <c r="T99" s="295"/>
      <c r="U99" s="70"/>
      <c r="V99" s="292" t="s">
        <v>298</v>
      </c>
      <c r="W99" s="293"/>
      <c r="X99" s="294">
        <v>0</v>
      </c>
      <c r="Y99" s="295"/>
      <c r="Z99" s="72"/>
      <c r="AA99" s="92">
        <f t="shared" si="3"/>
        <v>1</v>
      </c>
      <c r="AB99" s="70">
        <v>0.5</v>
      </c>
      <c r="AC99" s="70"/>
      <c r="AD99" s="13"/>
      <c r="AE99" s="13"/>
      <c r="AF99" s="13"/>
    </row>
    <row r="100" spans="1:32" ht="40.5" customHeight="1">
      <c r="A100" s="93"/>
      <c r="B100" s="296" t="s">
        <v>270</v>
      </c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2" t="s">
        <v>372</v>
      </c>
      <c r="R100" s="293"/>
      <c r="S100" s="294">
        <v>2</v>
      </c>
      <c r="T100" s="295"/>
      <c r="U100" s="70"/>
      <c r="V100" s="292" t="s">
        <v>298</v>
      </c>
      <c r="W100" s="293"/>
      <c r="X100" s="294">
        <v>0</v>
      </c>
      <c r="Y100" s="295"/>
      <c r="Z100" s="72"/>
      <c r="AA100" s="92">
        <f t="shared" si="3"/>
        <v>2</v>
      </c>
      <c r="AB100" s="70">
        <v>0.5</v>
      </c>
      <c r="AC100" s="70"/>
      <c r="AD100" s="13"/>
      <c r="AE100" s="13"/>
      <c r="AF100" s="13"/>
    </row>
    <row r="101" spans="1:32" ht="24.75" customHeight="1">
      <c r="A101" s="93"/>
      <c r="B101" s="102" t="s">
        <v>271</v>
      </c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292" t="s">
        <v>372</v>
      </c>
      <c r="R101" s="293"/>
      <c r="S101" s="294">
        <v>1</v>
      </c>
      <c r="T101" s="295"/>
      <c r="U101" s="70"/>
      <c r="V101" s="292" t="s">
        <v>298</v>
      </c>
      <c r="W101" s="293"/>
      <c r="X101" s="294">
        <v>0</v>
      </c>
      <c r="Y101" s="295"/>
      <c r="Z101" s="90"/>
      <c r="AA101" s="92">
        <f t="shared" si="3"/>
        <v>1</v>
      </c>
      <c r="AB101" s="70"/>
      <c r="AC101" s="70"/>
      <c r="AD101" s="70"/>
      <c r="AE101" s="70"/>
      <c r="AF101" s="70"/>
    </row>
    <row r="102" spans="1:32" ht="15.75" customHeight="1">
      <c r="A102" s="93"/>
      <c r="B102" s="70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4"/>
      <c r="R102" s="94"/>
      <c r="S102" s="105"/>
      <c r="T102" s="105"/>
      <c r="U102" s="70"/>
      <c r="V102" s="94"/>
      <c r="W102" s="94"/>
      <c r="X102" s="105"/>
      <c r="Y102" s="105"/>
      <c r="Z102" s="72"/>
      <c r="AA102" s="92"/>
      <c r="AB102" s="70">
        <v>1</v>
      </c>
      <c r="AC102" s="70"/>
      <c r="AD102" s="13"/>
      <c r="AE102" s="13"/>
      <c r="AF102" s="13"/>
    </row>
    <row r="103" spans="1:32" ht="12" customHeight="1">
      <c r="A103" s="101" t="s">
        <v>272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3"/>
      <c r="AA103" s="92"/>
      <c r="AB103" s="70"/>
      <c r="AC103" s="70"/>
      <c r="AD103" s="13"/>
      <c r="AE103" s="13"/>
      <c r="AF103" s="13"/>
    </row>
    <row r="104" spans="1:32" ht="15.75" customHeight="1">
      <c r="A104" s="98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292" t="s">
        <v>372</v>
      </c>
      <c r="R104" s="293"/>
      <c r="S104" s="294">
        <v>1</v>
      </c>
      <c r="T104" s="295"/>
      <c r="U104" s="70"/>
      <c r="V104" s="292" t="s">
        <v>298</v>
      </c>
      <c r="W104" s="293"/>
      <c r="X104" s="303">
        <v>0</v>
      </c>
      <c r="Y104" s="295"/>
      <c r="Z104" s="90"/>
      <c r="AA104" s="92">
        <f>S104</f>
        <v>1</v>
      </c>
      <c r="AB104" s="86"/>
      <c r="AC104" s="86"/>
      <c r="AD104" s="58"/>
      <c r="AE104" s="58"/>
      <c r="AF104" s="58"/>
    </row>
    <row r="105" spans="1:32" ht="24.75" customHeight="1">
      <c r="A105" s="299" t="s">
        <v>273</v>
      </c>
      <c r="B105" s="300"/>
      <c r="C105" s="300"/>
      <c r="D105" s="300"/>
      <c r="E105" s="300"/>
      <c r="F105" s="300"/>
      <c r="G105" s="300"/>
      <c r="H105" s="300"/>
      <c r="I105" s="300"/>
      <c r="J105" s="300"/>
      <c r="K105" s="300"/>
      <c r="L105" s="300"/>
      <c r="M105" s="300"/>
      <c r="N105" s="300"/>
      <c r="O105" s="300"/>
      <c r="P105" s="300"/>
      <c r="Q105" s="300"/>
      <c r="R105" s="300"/>
      <c r="S105" s="300"/>
      <c r="T105" s="300"/>
      <c r="U105" s="300"/>
      <c r="V105" s="300"/>
      <c r="W105" s="300"/>
      <c r="X105" s="300"/>
      <c r="Y105" s="300"/>
      <c r="Z105" s="301"/>
      <c r="AA105" s="92"/>
      <c r="AB105" s="70"/>
      <c r="AC105" s="70"/>
      <c r="AD105" s="70"/>
      <c r="AE105" s="70"/>
      <c r="AF105" s="70"/>
    </row>
    <row r="106" spans="1:32" ht="30.75" customHeight="1">
      <c r="A106" s="93"/>
      <c r="B106" s="304" t="s">
        <v>274</v>
      </c>
      <c r="C106" s="300"/>
      <c r="D106" s="300"/>
      <c r="E106" s="300"/>
      <c r="F106" s="300"/>
      <c r="G106" s="300"/>
      <c r="H106" s="300"/>
      <c r="I106" s="300"/>
      <c r="J106" s="300"/>
      <c r="K106" s="300"/>
      <c r="L106" s="300"/>
      <c r="M106" s="300"/>
      <c r="N106" s="300"/>
      <c r="O106" s="300"/>
      <c r="P106" s="86"/>
      <c r="Q106" s="292" t="s">
        <v>372</v>
      </c>
      <c r="R106" s="293"/>
      <c r="S106" s="294">
        <v>1</v>
      </c>
      <c r="T106" s="295"/>
      <c r="U106" s="70"/>
      <c r="V106" s="292" t="s">
        <v>298</v>
      </c>
      <c r="W106" s="293"/>
      <c r="X106" s="294">
        <v>0</v>
      </c>
      <c r="Y106" s="295"/>
      <c r="Z106" s="90"/>
      <c r="AA106" s="92">
        <f t="shared" ref="AA106:AA109" si="4">S106</f>
        <v>1</v>
      </c>
      <c r="AB106" s="70"/>
      <c r="AC106" s="70"/>
      <c r="AD106" s="70"/>
      <c r="AE106" s="70"/>
      <c r="AF106" s="70"/>
    </row>
    <row r="107" spans="1:32" ht="33" customHeight="1">
      <c r="A107" s="93"/>
      <c r="B107" s="304" t="s">
        <v>275</v>
      </c>
      <c r="C107" s="300"/>
      <c r="D107" s="300"/>
      <c r="E107" s="300"/>
      <c r="F107" s="300"/>
      <c r="G107" s="300"/>
      <c r="H107" s="300"/>
      <c r="I107" s="300"/>
      <c r="J107" s="300"/>
      <c r="K107" s="300"/>
      <c r="L107" s="300"/>
      <c r="M107" s="300"/>
      <c r="N107" s="300"/>
      <c r="O107" s="300"/>
      <c r="P107" s="300"/>
      <c r="Q107" s="292" t="s">
        <v>372</v>
      </c>
      <c r="R107" s="291"/>
      <c r="S107" s="294">
        <v>1</v>
      </c>
      <c r="T107" s="295"/>
      <c r="U107" s="70"/>
      <c r="V107" s="292" t="s">
        <v>298</v>
      </c>
      <c r="W107" s="291"/>
      <c r="X107" s="294">
        <v>0</v>
      </c>
      <c r="Y107" s="295"/>
      <c r="Z107" s="90"/>
      <c r="AA107" s="92">
        <f t="shared" si="4"/>
        <v>1</v>
      </c>
      <c r="AB107" s="70"/>
      <c r="AC107" s="70"/>
      <c r="AD107" s="70"/>
      <c r="AE107" s="70"/>
      <c r="AF107" s="70"/>
    </row>
    <row r="108" spans="1:32" ht="28.5" customHeight="1">
      <c r="A108" s="93"/>
      <c r="B108" s="304" t="s">
        <v>276</v>
      </c>
      <c r="C108" s="300"/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86"/>
      <c r="Q108" s="292" t="s">
        <v>372</v>
      </c>
      <c r="R108" s="293"/>
      <c r="S108" s="294">
        <v>2</v>
      </c>
      <c r="T108" s="295"/>
      <c r="U108" s="70"/>
      <c r="V108" s="292" t="s">
        <v>298</v>
      </c>
      <c r="W108" s="293"/>
      <c r="X108" s="294">
        <v>0</v>
      </c>
      <c r="Y108" s="295"/>
      <c r="Z108" s="90"/>
      <c r="AA108" s="92">
        <f t="shared" si="4"/>
        <v>2</v>
      </c>
      <c r="AB108" s="70"/>
      <c r="AC108" s="70"/>
      <c r="AD108" s="70"/>
      <c r="AE108" s="70"/>
      <c r="AF108" s="70"/>
    </row>
    <row r="109" spans="1:32" ht="15.75" customHeight="1">
      <c r="A109" s="93"/>
      <c r="B109" s="304" t="s">
        <v>277</v>
      </c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292" t="s">
        <v>372</v>
      </c>
      <c r="R109" s="293"/>
      <c r="S109" s="294">
        <v>1</v>
      </c>
      <c r="T109" s="295"/>
      <c r="U109" s="70"/>
      <c r="V109" s="292" t="s">
        <v>298</v>
      </c>
      <c r="W109" s="293"/>
      <c r="X109" s="294">
        <v>0</v>
      </c>
      <c r="Y109" s="295"/>
      <c r="Z109" s="90"/>
      <c r="AA109" s="92">
        <f t="shared" si="4"/>
        <v>1</v>
      </c>
      <c r="AB109" s="13"/>
      <c r="AC109" s="13"/>
      <c r="AD109" s="13"/>
      <c r="AE109" s="13"/>
      <c r="AF109" s="13"/>
    </row>
    <row r="110" spans="1:32" ht="15.75" customHeight="1">
      <c r="A110" s="93"/>
      <c r="B110" s="70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4"/>
      <c r="R110" s="94"/>
      <c r="S110" s="105"/>
      <c r="T110" s="105"/>
      <c r="U110" s="70"/>
      <c r="V110" s="94"/>
      <c r="W110" s="94"/>
      <c r="X110" s="105"/>
      <c r="Y110" s="105"/>
      <c r="Z110" s="72"/>
      <c r="AA110" s="92"/>
      <c r="AB110" s="70">
        <v>1</v>
      </c>
      <c r="AC110" s="70"/>
      <c r="AD110" s="13"/>
      <c r="AE110" s="13"/>
      <c r="AF110" s="13"/>
    </row>
    <row r="111" spans="1:32" ht="31.5" customHeight="1">
      <c r="A111" s="299" t="s">
        <v>278</v>
      </c>
      <c r="B111" s="300"/>
      <c r="C111" s="300"/>
      <c r="D111" s="300"/>
      <c r="E111" s="300"/>
      <c r="F111" s="300"/>
      <c r="G111" s="300"/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0"/>
      <c r="W111" s="300"/>
      <c r="X111" s="300"/>
      <c r="Y111" s="300"/>
      <c r="Z111" s="301"/>
      <c r="AA111" s="92"/>
      <c r="AB111" s="70"/>
      <c r="AC111" s="70"/>
      <c r="AD111" s="70"/>
      <c r="AE111" s="70"/>
      <c r="AF111" s="70"/>
    </row>
    <row r="112" spans="1:32" ht="28.5" customHeight="1">
      <c r="A112" s="93"/>
      <c r="B112" s="296" t="s">
        <v>279</v>
      </c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70"/>
      <c r="Q112" s="292" t="s">
        <v>372</v>
      </c>
      <c r="R112" s="293"/>
      <c r="S112" s="294">
        <v>1</v>
      </c>
      <c r="T112" s="295"/>
      <c r="U112" s="70"/>
      <c r="V112" s="292" t="s">
        <v>298</v>
      </c>
      <c r="W112" s="293"/>
      <c r="X112" s="294">
        <v>0</v>
      </c>
      <c r="Y112" s="295"/>
      <c r="Z112" s="90"/>
      <c r="AA112" s="92">
        <f t="shared" ref="AA112:AA115" si="5">S112</f>
        <v>1</v>
      </c>
      <c r="AB112" s="70"/>
      <c r="AC112" s="70"/>
      <c r="AD112" s="70"/>
      <c r="AE112" s="70"/>
      <c r="AF112" s="70"/>
    </row>
    <row r="113" spans="1:32" ht="33" customHeight="1">
      <c r="A113" s="93"/>
      <c r="B113" s="296" t="s">
        <v>280</v>
      </c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2" t="s">
        <v>372</v>
      </c>
      <c r="R113" s="293"/>
      <c r="S113" s="294">
        <v>1</v>
      </c>
      <c r="T113" s="295"/>
      <c r="U113" s="70"/>
      <c r="V113" s="292" t="s">
        <v>298</v>
      </c>
      <c r="W113" s="293"/>
      <c r="X113" s="294">
        <v>0</v>
      </c>
      <c r="Y113" s="295"/>
      <c r="Z113" s="90"/>
      <c r="AA113" s="92">
        <f t="shared" si="5"/>
        <v>1</v>
      </c>
      <c r="AB113" s="70"/>
      <c r="AC113" s="70"/>
      <c r="AD113" s="70"/>
      <c r="AE113" s="70"/>
      <c r="AF113" s="70"/>
    </row>
    <row r="114" spans="1:32" ht="34.5" customHeight="1">
      <c r="A114" s="93"/>
      <c r="B114" s="296" t="s">
        <v>281</v>
      </c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70"/>
      <c r="Q114" s="292" t="s">
        <v>372</v>
      </c>
      <c r="R114" s="293"/>
      <c r="S114" s="294">
        <v>1</v>
      </c>
      <c r="T114" s="295"/>
      <c r="U114" s="70"/>
      <c r="V114" s="292" t="s">
        <v>298</v>
      </c>
      <c r="W114" s="293"/>
      <c r="X114" s="294">
        <v>0</v>
      </c>
      <c r="Y114" s="295"/>
      <c r="Z114" s="90"/>
      <c r="AA114" s="92">
        <f t="shared" si="5"/>
        <v>1</v>
      </c>
      <c r="AB114" s="70"/>
      <c r="AC114" s="70"/>
      <c r="AD114" s="13"/>
      <c r="AE114" s="13"/>
      <c r="AF114" s="13"/>
    </row>
    <row r="115" spans="1:32" ht="37.5" customHeight="1">
      <c r="A115" s="93"/>
      <c r="B115" s="296" t="s">
        <v>282</v>
      </c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70"/>
      <c r="Q115" s="292" t="s">
        <v>372</v>
      </c>
      <c r="R115" s="293"/>
      <c r="S115" s="294">
        <v>1</v>
      </c>
      <c r="T115" s="295"/>
      <c r="U115" s="70"/>
      <c r="V115" s="292" t="s">
        <v>298</v>
      </c>
      <c r="W115" s="293"/>
      <c r="X115" s="294">
        <v>0</v>
      </c>
      <c r="Y115" s="295"/>
      <c r="Z115" s="90"/>
      <c r="AA115" s="92">
        <f t="shared" si="5"/>
        <v>1</v>
      </c>
      <c r="AB115" s="70"/>
      <c r="AC115" s="70"/>
      <c r="AD115" s="70"/>
      <c r="AE115" s="70"/>
      <c r="AF115" s="70"/>
    </row>
    <row r="116" spans="1:32" ht="15.75" customHeight="1">
      <c r="A116" s="108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10"/>
      <c r="AA116" s="92"/>
      <c r="AB116" s="13"/>
      <c r="AC116" s="13"/>
      <c r="AD116" s="13"/>
      <c r="AE116" s="13"/>
      <c r="AF116" s="13"/>
    </row>
    <row r="117" spans="1:32" ht="21.75" customHeight="1">
      <c r="A117" s="312" t="s">
        <v>283</v>
      </c>
      <c r="B117" s="313"/>
      <c r="C117" s="313"/>
      <c r="D117" s="313"/>
      <c r="E117" s="313"/>
      <c r="F117" s="313"/>
      <c r="G117" s="313"/>
      <c r="H117" s="313"/>
      <c r="I117" s="313"/>
      <c r="J117" s="313"/>
      <c r="K117" s="313"/>
      <c r="L117" s="313"/>
      <c r="M117" s="313"/>
      <c r="N117" s="313"/>
      <c r="O117" s="313"/>
      <c r="P117" s="313"/>
      <c r="Q117" s="313"/>
      <c r="R117" s="313"/>
      <c r="S117" s="313"/>
      <c r="T117" s="313"/>
      <c r="U117" s="313"/>
      <c r="V117" s="313"/>
      <c r="W117" s="313"/>
      <c r="X117" s="313"/>
      <c r="Y117" s="313"/>
      <c r="Z117" s="314"/>
      <c r="AA117" s="92"/>
      <c r="AB117" s="13"/>
      <c r="AC117" s="13"/>
      <c r="AD117" s="13"/>
      <c r="AE117" s="13">
        <f>AA119+AA122+AA124</f>
        <v>10</v>
      </c>
      <c r="AF117" s="13"/>
    </row>
    <row r="118" spans="1:32" ht="24.75" customHeight="1">
      <c r="A118" s="111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7"/>
      <c r="Q118" s="305"/>
      <c r="R118" s="291"/>
      <c r="S118" s="305"/>
      <c r="T118" s="291"/>
      <c r="U118" s="7"/>
      <c r="V118" s="305"/>
      <c r="W118" s="291"/>
      <c r="X118" s="305"/>
      <c r="Y118" s="291"/>
      <c r="Z118" s="113"/>
      <c r="AA118" s="92"/>
      <c r="AB118" s="13"/>
      <c r="AC118" s="13"/>
      <c r="AD118" s="13"/>
      <c r="AE118" s="13"/>
      <c r="AF118" s="13"/>
    </row>
    <row r="119" spans="1:32" ht="15.75" customHeight="1">
      <c r="A119" s="318" t="s">
        <v>284</v>
      </c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305" t="s">
        <v>372</v>
      </c>
      <c r="R119" s="293"/>
      <c r="S119" s="306">
        <v>2</v>
      </c>
      <c r="T119" s="295"/>
      <c r="U119" s="7"/>
      <c r="V119" s="305" t="s">
        <v>298</v>
      </c>
      <c r="W119" s="293"/>
      <c r="X119" s="306">
        <v>0</v>
      </c>
      <c r="Y119" s="295"/>
      <c r="Z119" s="113"/>
      <c r="AA119" s="92">
        <f>S119</f>
        <v>2</v>
      </c>
      <c r="AB119" s="13"/>
      <c r="AC119" s="13"/>
      <c r="AD119" s="13"/>
      <c r="AE119" s="13"/>
      <c r="AF119" s="13"/>
    </row>
    <row r="120" spans="1:32" ht="15.75" customHeight="1">
      <c r="A120" s="114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115"/>
      <c r="P120" s="7"/>
      <c r="Q120" s="51"/>
      <c r="R120" s="51"/>
      <c r="S120" s="51"/>
      <c r="T120" s="51"/>
      <c r="U120" s="7"/>
      <c r="V120" s="51"/>
      <c r="W120" s="51"/>
      <c r="X120" s="116"/>
      <c r="Y120" s="116"/>
      <c r="Z120" s="113"/>
      <c r="AA120" s="92"/>
      <c r="AB120" s="13"/>
      <c r="AC120" s="13"/>
      <c r="AD120" s="13"/>
      <c r="AE120" s="13"/>
      <c r="AF120" s="13"/>
    </row>
    <row r="121" spans="1:32" ht="21.75" customHeight="1">
      <c r="A121" s="117" t="s">
        <v>285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7"/>
      <c r="Y121" s="7"/>
      <c r="Z121" s="113"/>
      <c r="AA121" s="92"/>
      <c r="AB121" s="70"/>
      <c r="AC121" s="70"/>
      <c r="AD121" s="70"/>
      <c r="AE121" s="70"/>
      <c r="AF121" s="70"/>
    </row>
    <row r="122" spans="1:32" ht="24.75" customHeight="1">
      <c r="A122" s="77"/>
      <c r="B122" s="118"/>
      <c r="C122" s="118"/>
      <c r="D122" s="118"/>
      <c r="E122" s="118"/>
      <c r="F122" s="118"/>
      <c r="G122" s="118"/>
      <c r="H122" s="307" t="s">
        <v>357</v>
      </c>
      <c r="I122" s="291"/>
      <c r="J122" s="293"/>
      <c r="K122" s="69">
        <v>5</v>
      </c>
      <c r="L122" s="70"/>
      <c r="M122" s="307" t="s">
        <v>358</v>
      </c>
      <c r="N122" s="291"/>
      <c r="O122" s="293"/>
      <c r="P122" s="71">
        <v>3</v>
      </c>
      <c r="Q122" s="307" t="s">
        <v>359</v>
      </c>
      <c r="R122" s="291"/>
      <c r="S122" s="291"/>
      <c r="T122" s="119">
        <v>1</v>
      </c>
      <c r="U122" s="308" t="s">
        <v>360</v>
      </c>
      <c r="V122" s="293"/>
      <c r="W122" s="71">
        <v>0</v>
      </c>
      <c r="X122" s="70"/>
      <c r="Y122" s="70"/>
      <c r="Z122" s="92"/>
      <c r="AA122" s="70">
        <f>K122</f>
        <v>5</v>
      </c>
      <c r="AB122" s="70"/>
      <c r="AC122" s="70"/>
      <c r="AD122" s="70"/>
      <c r="AE122" s="70"/>
      <c r="AF122" s="70"/>
    </row>
    <row r="123" spans="1:32" ht="15.75" customHeight="1">
      <c r="A123" s="309" t="s">
        <v>229</v>
      </c>
      <c r="B123" s="291"/>
      <c r="C123" s="291"/>
      <c r="D123" s="291"/>
      <c r="E123" s="291"/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301"/>
      <c r="AA123" s="92"/>
      <c r="AB123" s="13"/>
      <c r="AC123" s="13"/>
      <c r="AD123" s="13"/>
      <c r="AE123" s="13"/>
      <c r="AF123" s="13"/>
    </row>
    <row r="124" spans="1:32" ht="15.75" customHeight="1">
      <c r="A124" s="309"/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96"/>
      <c r="M124" s="96"/>
      <c r="N124" s="96"/>
      <c r="O124" s="96"/>
      <c r="P124" s="70"/>
      <c r="Q124" s="292" t="s">
        <v>372</v>
      </c>
      <c r="R124" s="293"/>
      <c r="S124" s="306">
        <v>3</v>
      </c>
      <c r="T124" s="295"/>
      <c r="U124" s="70"/>
      <c r="V124" s="292" t="s">
        <v>298</v>
      </c>
      <c r="W124" s="293"/>
      <c r="X124" s="310">
        <v>0</v>
      </c>
      <c r="Y124" s="311"/>
      <c r="Z124" s="90"/>
      <c r="AA124" s="92">
        <f>S124</f>
        <v>3</v>
      </c>
      <c r="AB124" s="13"/>
      <c r="AC124" s="13"/>
      <c r="AD124" s="13"/>
      <c r="AE124" s="13"/>
      <c r="AF124" s="13"/>
    </row>
    <row r="125" spans="1:32" ht="21.75" customHeight="1">
      <c r="A125" s="120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2"/>
      <c r="AA125" s="92"/>
      <c r="AB125" s="86"/>
      <c r="AC125" s="86"/>
      <c r="AD125" s="86"/>
      <c r="AE125" s="86"/>
      <c r="AF125" s="86"/>
    </row>
    <row r="126" spans="1:32" ht="33" customHeight="1">
      <c r="A126" s="312" t="s">
        <v>230</v>
      </c>
      <c r="B126" s="313"/>
      <c r="C126" s="313"/>
      <c r="D126" s="313"/>
      <c r="E126" s="313"/>
      <c r="F126" s="313"/>
      <c r="G126" s="313"/>
      <c r="H126" s="313"/>
      <c r="I126" s="313"/>
      <c r="J126" s="313"/>
      <c r="K126" s="313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92"/>
      <c r="AB126" s="86">
        <v>0.25</v>
      </c>
      <c r="AC126" s="86"/>
      <c r="AD126" s="86"/>
      <c r="AE126" s="86">
        <v>9.5</v>
      </c>
      <c r="AF126" s="86"/>
    </row>
    <row r="127" spans="1:32" ht="26.25" customHeight="1">
      <c r="A127" s="123" t="s">
        <v>231</v>
      </c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5"/>
      <c r="AA127" s="92"/>
      <c r="AB127" s="86">
        <v>0.25</v>
      </c>
      <c r="AC127" s="86"/>
      <c r="AD127" s="86"/>
      <c r="AE127" s="86"/>
      <c r="AF127" s="86"/>
    </row>
    <row r="128" spans="1:32" ht="31.5" customHeight="1">
      <c r="A128" s="299" t="s">
        <v>232</v>
      </c>
      <c r="B128" s="300"/>
      <c r="C128" s="300"/>
      <c r="D128" s="300"/>
      <c r="E128" s="300"/>
      <c r="F128" s="300"/>
      <c r="G128" s="300"/>
      <c r="H128" s="300"/>
      <c r="I128" s="300"/>
      <c r="J128" s="300"/>
      <c r="K128" s="300"/>
      <c r="L128" s="300"/>
      <c r="M128" s="300"/>
      <c r="N128" s="300"/>
      <c r="O128" s="300"/>
      <c r="P128" s="300"/>
      <c r="Q128" s="315" t="s">
        <v>372</v>
      </c>
      <c r="R128" s="293"/>
      <c r="S128" s="316">
        <v>3</v>
      </c>
      <c r="T128" s="295"/>
      <c r="U128" s="86"/>
      <c r="V128" s="315" t="s">
        <v>298</v>
      </c>
      <c r="W128" s="293"/>
      <c r="X128" s="317">
        <v>0</v>
      </c>
      <c r="Y128" s="295"/>
      <c r="Z128" s="126"/>
      <c r="AA128" s="92">
        <f t="shared" ref="AA128:AA130" si="6">S128</f>
        <v>3</v>
      </c>
      <c r="AB128" s="86">
        <v>0.25</v>
      </c>
      <c r="AC128" s="86"/>
      <c r="AD128" s="86"/>
      <c r="AE128" s="86"/>
      <c r="AF128" s="86"/>
    </row>
    <row r="129" spans="1:32" ht="15.75" customHeight="1">
      <c r="A129" s="299" t="s">
        <v>233</v>
      </c>
      <c r="B129" s="300"/>
      <c r="C129" s="300"/>
      <c r="D129" s="300"/>
      <c r="E129" s="300"/>
      <c r="F129" s="300"/>
      <c r="G129" s="300"/>
      <c r="H129" s="300"/>
      <c r="I129" s="300"/>
      <c r="J129" s="300"/>
      <c r="K129" s="300"/>
      <c r="L129" s="300"/>
      <c r="M129" s="300"/>
      <c r="N129" s="300"/>
      <c r="O129" s="300"/>
      <c r="P129" s="300"/>
      <c r="Q129" s="315" t="s">
        <v>372</v>
      </c>
      <c r="R129" s="293"/>
      <c r="S129" s="316">
        <v>3</v>
      </c>
      <c r="T129" s="295"/>
      <c r="U129" s="86"/>
      <c r="V129" s="315" t="s">
        <v>298</v>
      </c>
      <c r="W129" s="293"/>
      <c r="X129" s="317">
        <v>0</v>
      </c>
      <c r="Y129" s="295"/>
      <c r="Z129" s="127"/>
      <c r="AA129" s="92">
        <f t="shared" si="6"/>
        <v>3</v>
      </c>
      <c r="AB129" s="70"/>
      <c r="AC129" s="70"/>
      <c r="AD129" s="13"/>
      <c r="AE129" s="13"/>
      <c r="AF129" s="13"/>
    </row>
    <row r="130" spans="1:32" ht="21" customHeight="1">
      <c r="A130" s="299" t="s">
        <v>234</v>
      </c>
      <c r="B130" s="300"/>
      <c r="C130" s="300"/>
      <c r="D130" s="300"/>
      <c r="E130" s="300"/>
      <c r="F130" s="300"/>
      <c r="G130" s="300"/>
      <c r="H130" s="300"/>
      <c r="I130" s="300"/>
      <c r="J130" s="300"/>
      <c r="K130" s="300"/>
      <c r="L130" s="300"/>
      <c r="M130" s="300"/>
      <c r="N130" s="300"/>
      <c r="O130" s="300"/>
      <c r="P130" s="300"/>
      <c r="Q130" s="315" t="s">
        <v>372</v>
      </c>
      <c r="R130" s="293"/>
      <c r="S130" s="316">
        <v>3</v>
      </c>
      <c r="T130" s="295"/>
      <c r="U130" s="86"/>
      <c r="V130" s="315" t="s">
        <v>298</v>
      </c>
      <c r="W130" s="293"/>
      <c r="X130" s="317">
        <v>0</v>
      </c>
      <c r="Y130" s="295"/>
      <c r="Z130" s="127"/>
      <c r="AA130" s="92">
        <f t="shared" si="6"/>
        <v>3</v>
      </c>
      <c r="AB130" s="70"/>
      <c r="AC130" s="70"/>
      <c r="AD130" s="70"/>
      <c r="AE130" s="70"/>
      <c r="AF130" s="70"/>
    </row>
    <row r="131" spans="1:32" ht="23.25" customHeight="1">
      <c r="A131" s="98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4"/>
      <c r="R131" s="94"/>
      <c r="S131" s="105"/>
      <c r="T131" s="105"/>
      <c r="U131" s="70"/>
      <c r="V131" s="94"/>
      <c r="W131" s="94"/>
      <c r="X131" s="128"/>
      <c r="Y131" s="128"/>
      <c r="Z131" s="90"/>
      <c r="AA131" s="92"/>
      <c r="AB131" s="70">
        <v>0.25</v>
      </c>
      <c r="AC131" s="70"/>
      <c r="AD131" s="70"/>
      <c r="AE131" s="70"/>
      <c r="AF131" s="70"/>
    </row>
    <row r="132" spans="1:32" ht="21.75" customHeight="1">
      <c r="A132" s="309" t="s">
        <v>235</v>
      </c>
      <c r="B132" s="291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301"/>
      <c r="AA132" s="92"/>
      <c r="AB132" s="70">
        <v>0.25</v>
      </c>
      <c r="AC132" s="70"/>
      <c r="AD132" s="70"/>
      <c r="AE132" s="70"/>
      <c r="AF132" s="70"/>
    </row>
    <row r="133" spans="1:32" ht="21" customHeight="1">
      <c r="A133" s="93"/>
      <c r="B133" s="70"/>
      <c r="C133" s="102"/>
      <c r="D133" s="102" t="s">
        <v>236</v>
      </c>
      <c r="E133" s="102"/>
      <c r="F133" s="102"/>
      <c r="G133" s="102"/>
      <c r="H133" s="102"/>
      <c r="I133" s="102"/>
      <c r="J133" s="102"/>
      <c r="K133" s="102"/>
      <c r="L133" s="102"/>
      <c r="M133" s="70"/>
      <c r="N133" s="70"/>
      <c r="O133" s="70"/>
      <c r="P133" s="70"/>
      <c r="Q133" s="292" t="s">
        <v>372</v>
      </c>
      <c r="R133" s="293"/>
      <c r="S133" s="294">
        <v>0.5</v>
      </c>
      <c r="T133" s="295"/>
      <c r="U133" s="70"/>
      <c r="V133" s="292" t="s">
        <v>298</v>
      </c>
      <c r="W133" s="293"/>
      <c r="X133" s="303">
        <v>0</v>
      </c>
      <c r="Y133" s="295"/>
      <c r="Z133" s="90"/>
      <c r="AA133" s="92">
        <f t="shared" ref="AA133:AA136" si="7">S133</f>
        <v>0.5</v>
      </c>
      <c r="AB133" s="70">
        <v>0.25</v>
      </c>
      <c r="AC133" s="70"/>
      <c r="AD133" s="70"/>
      <c r="AE133" s="70"/>
      <c r="AF133" s="70"/>
    </row>
    <row r="134" spans="1:32" ht="21.75" customHeight="1">
      <c r="A134" s="93"/>
      <c r="B134" s="70"/>
      <c r="C134" s="102"/>
      <c r="D134" s="102" t="s">
        <v>237</v>
      </c>
      <c r="E134" s="102"/>
      <c r="F134" s="102"/>
      <c r="G134" s="102"/>
      <c r="H134" s="102"/>
      <c r="I134" s="102"/>
      <c r="J134" s="102"/>
      <c r="K134" s="102"/>
      <c r="L134" s="102"/>
      <c r="M134" s="70"/>
      <c r="N134" s="70"/>
      <c r="O134" s="70"/>
      <c r="P134" s="70"/>
      <c r="Q134" s="292" t="s">
        <v>372</v>
      </c>
      <c r="R134" s="293"/>
      <c r="S134" s="294">
        <v>0.5</v>
      </c>
      <c r="T134" s="295"/>
      <c r="U134" s="70"/>
      <c r="V134" s="292" t="s">
        <v>298</v>
      </c>
      <c r="W134" s="293"/>
      <c r="X134" s="303">
        <v>0</v>
      </c>
      <c r="Y134" s="295"/>
      <c r="Z134" s="90"/>
      <c r="AA134" s="92">
        <f t="shared" si="7"/>
        <v>0.5</v>
      </c>
      <c r="AB134" s="70">
        <v>0.25</v>
      </c>
      <c r="AC134" s="70"/>
      <c r="AD134" s="70"/>
      <c r="AE134" s="70"/>
      <c r="AF134" s="70"/>
    </row>
    <row r="135" spans="1:32" ht="26.25" customHeight="1">
      <c r="A135" s="93"/>
      <c r="B135" s="70"/>
      <c r="C135" s="102"/>
      <c r="D135" s="74" t="s">
        <v>238</v>
      </c>
      <c r="E135" s="74"/>
      <c r="F135" s="74"/>
      <c r="G135" s="74"/>
      <c r="H135" s="74"/>
      <c r="I135" s="74"/>
      <c r="J135" s="74"/>
      <c r="K135" s="74"/>
      <c r="L135" s="74"/>
      <c r="M135" s="70"/>
      <c r="N135" s="70"/>
      <c r="O135" s="70"/>
      <c r="P135" s="70"/>
      <c r="Q135" s="292" t="s">
        <v>372</v>
      </c>
      <c r="R135" s="293"/>
      <c r="S135" s="294">
        <v>0.5</v>
      </c>
      <c r="T135" s="295"/>
      <c r="U135" s="70"/>
      <c r="V135" s="292" t="s">
        <v>298</v>
      </c>
      <c r="W135" s="293"/>
      <c r="X135" s="303">
        <v>0</v>
      </c>
      <c r="Y135" s="295"/>
      <c r="Z135" s="90"/>
      <c r="AA135" s="92">
        <f t="shared" si="7"/>
        <v>0.5</v>
      </c>
      <c r="AB135" s="70"/>
      <c r="AC135" s="70"/>
      <c r="AD135" s="70"/>
      <c r="AE135" s="70"/>
      <c r="AF135" s="70"/>
    </row>
    <row r="136" spans="1:32" ht="23.25" customHeight="1">
      <c r="A136" s="93"/>
      <c r="B136" s="70"/>
      <c r="C136" s="102"/>
      <c r="D136" s="74" t="s">
        <v>239</v>
      </c>
      <c r="E136" s="74"/>
      <c r="F136" s="74"/>
      <c r="G136" s="74"/>
      <c r="H136" s="74"/>
      <c r="I136" s="74"/>
      <c r="J136" s="74"/>
      <c r="K136" s="74"/>
      <c r="L136" s="74"/>
      <c r="M136" s="70"/>
      <c r="N136" s="70"/>
      <c r="O136" s="70"/>
      <c r="P136" s="70"/>
      <c r="Q136" s="292" t="s">
        <v>372</v>
      </c>
      <c r="R136" s="293"/>
      <c r="S136" s="294">
        <v>0.5</v>
      </c>
      <c r="T136" s="295"/>
      <c r="U136" s="70"/>
      <c r="V136" s="292" t="s">
        <v>298</v>
      </c>
      <c r="W136" s="293"/>
      <c r="X136" s="303">
        <v>0</v>
      </c>
      <c r="Y136" s="295"/>
      <c r="Z136" s="90"/>
      <c r="AA136" s="97">
        <f t="shared" si="7"/>
        <v>0.5</v>
      </c>
      <c r="AB136" s="70">
        <v>0.25</v>
      </c>
      <c r="AC136" s="70"/>
      <c r="AD136" s="70"/>
      <c r="AE136" s="70"/>
      <c r="AF136" s="70"/>
    </row>
    <row r="137" spans="1:32" ht="20.25" customHeight="1">
      <c r="A137" s="337" t="s">
        <v>240</v>
      </c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301"/>
      <c r="AA137" s="92"/>
      <c r="AB137" s="70">
        <v>0.25</v>
      </c>
      <c r="AC137" s="70"/>
      <c r="AD137" s="70"/>
      <c r="AE137" s="70"/>
      <c r="AF137" s="70"/>
    </row>
    <row r="138" spans="1:32" ht="31.5" customHeight="1">
      <c r="A138" s="98"/>
      <c r="B138" s="70"/>
      <c r="C138" s="70"/>
      <c r="D138" s="296" t="s">
        <v>241</v>
      </c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70"/>
      <c r="Q138" s="292" t="s">
        <v>372</v>
      </c>
      <c r="R138" s="293"/>
      <c r="S138" s="294">
        <v>3</v>
      </c>
      <c r="T138" s="295"/>
      <c r="U138" s="70"/>
      <c r="V138" s="292" t="s">
        <v>298</v>
      </c>
      <c r="W138" s="293"/>
      <c r="X138" s="303">
        <v>0</v>
      </c>
      <c r="Y138" s="295"/>
      <c r="Z138" s="90"/>
      <c r="AA138" s="92">
        <f t="shared" ref="AA138:AA140" si="8">S138</f>
        <v>3</v>
      </c>
      <c r="AB138" s="70">
        <v>0.25</v>
      </c>
      <c r="AC138" s="70"/>
      <c r="AD138" s="70"/>
      <c r="AE138" s="70"/>
      <c r="AF138" s="70"/>
    </row>
    <row r="139" spans="1:32" ht="16.5" customHeight="1">
      <c r="A139" s="98"/>
      <c r="B139" s="70"/>
      <c r="C139" s="70"/>
      <c r="D139" s="296" t="s">
        <v>242</v>
      </c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70"/>
      <c r="Q139" s="292" t="s">
        <v>372</v>
      </c>
      <c r="R139" s="293"/>
      <c r="S139" s="294">
        <v>1</v>
      </c>
      <c r="T139" s="295"/>
      <c r="U139" s="70"/>
      <c r="V139" s="292" t="s">
        <v>298</v>
      </c>
      <c r="W139" s="293"/>
      <c r="X139" s="303">
        <v>0</v>
      </c>
      <c r="Y139" s="295"/>
      <c r="Z139" s="90"/>
      <c r="AA139" s="92">
        <f t="shared" si="8"/>
        <v>1</v>
      </c>
      <c r="AB139" s="70"/>
      <c r="AC139" s="70"/>
      <c r="AD139" s="70"/>
      <c r="AE139" s="70"/>
      <c r="AF139" s="70"/>
    </row>
    <row r="140" spans="1:32" ht="15.75" customHeight="1">
      <c r="A140" s="93"/>
      <c r="B140" s="70"/>
      <c r="C140" s="70"/>
      <c r="D140" s="296" t="s">
        <v>243</v>
      </c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70"/>
      <c r="Q140" s="292" t="s">
        <v>372</v>
      </c>
      <c r="R140" s="293"/>
      <c r="S140" s="294">
        <v>1</v>
      </c>
      <c r="T140" s="295"/>
      <c r="U140" s="70"/>
      <c r="V140" s="292" t="s">
        <v>298</v>
      </c>
      <c r="W140" s="293"/>
      <c r="X140" s="303">
        <v>0</v>
      </c>
      <c r="Y140" s="295"/>
      <c r="Z140" s="90"/>
      <c r="AA140" s="92">
        <f t="shared" si="8"/>
        <v>1</v>
      </c>
      <c r="AB140" s="70"/>
      <c r="AC140" s="70"/>
      <c r="AD140" s="70"/>
      <c r="AE140" s="70"/>
      <c r="AF140" s="70"/>
    </row>
    <row r="141" spans="1:32" ht="21" customHeight="1">
      <c r="A141" s="93"/>
      <c r="B141" s="70"/>
      <c r="C141" s="70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70"/>
      <c r="Q141" s="94"/>
      <c r="R141" s="94"/>
      <c r="S141" s="94"/>
      <c r="T141" s="94"/>
      <c r="U141" s="70"/>
      <c r="V141" s="94"/>
      <c r="W141" s="94"/>
      <c r="X141" s="89"/>
      <c r="Y141" s="89"/>
      <c r="Z141" s="90"/>
      <c r="AA141" s="92"/>
      <c r="AB141" s="70">
        <v>0.5</v>
      </c>
      <c r="AC141" s="70"/>
      <c r="AD141" s="70"/>
      <c r="AE141" s="70"/>
      <c r="AF141" s="70"/>
    </row>
    <row r="142" spans="1:32" ht="21" customHeight="1">
      <c r="A142" s="309" t="s">
        <v>244</v>
      </c>
      <c r="B142" s="291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301"/>
      <c r="AA142" s="92"/>
      <c r="AB142" s="70"/>
      <c r="AC142" s="70"/>
      <c r="AD142" s="70"/>
      <c r="AE142" s="70"/>
      <c r="AF142" s="70"/>
    </row>
    <row r="143" spans="1:32" ht="22.5" customHeight="1">
      <c r="A143" s="93"/>
      <c r="B143" s="70"/>
      <c r="C143" s="70"/>
      <c r="D143" s="70"/>
      <c r="E143" s="70"/>
      <c r="F143" s="70"/>
      <c r="G143" s="70"/>
      <c r="H143" s="70"/>
      <c r="I143" s="70"/>
      <c r="J143" s="96"/>
      <c r="K143" s="96"/>
      <c r="L143" s="96"/>
      <c r="M143" s="96"/>
      <c r="N143" s="96"/>
      <c r="O143" s="96"/>
      <c r="P143" s="96"/>
      <c r="Q143" s="292" t="s">
        <v>372</v>
      </c>
      <c r="R143" s="293"/>
      <c r="S143" s="294">
        <v>1</v>
      </c>
      <c r="T143" s="295"/>
      <c r="U143" s="70"/>
      <c r="V143" s="292" t="s">
        <v>298</v>
      </c>
      <c r="W143" s="293"/>
      <c r="X143" s="303">
        <v>0</v>
      </c>
      <c r="Y143" s="295"/>
      <c r="Z143" s="90"/>
      <c r="AA143" s="92">
        <f>S143</f>
        <v>1</v>
      </c>
      <c r="AB143" s="70"/>
      <c r="AC143" s="70"/>
      <c r="AD143" s="70"/>
      <c r="AE143" s="70"/>
      <c r="AF143" s="70"/>
    </row>
    <row r="144" spans="1:32" ht="22.5" customHeight="1">
      <c r="A144" s="93"/>
      <c r="B144" s="70"/>
      <c r="C144" s="70"/>
      <c r="D144" s="70"/>
      <c r="E144" s="70"/>
      <c r="F144" s="70"/>
      <c r="G144" s="70"/>
      <c r="H144" s="70"/>
      <c r="I144" s="70"/>
      <c r="J144" s="96"/>
      <c r="K144" s="96"/>
      <c r="L144" s="96"/>
      <c r="M144" s="96"/>
      <c r="N144" s="96"/>
      <c r="O144" s="96"/>
      <c r="P144" s="96"/>
      <c r="Q144" s="94"/>
      <c r="R144" s="94"/>
      <c r="S144" s="105"/>
      <c r="T144" s="105"/>
      <c r="U144" s="70"/>
      <c r="V144" s="94"/>
      <c r="W144" s="94"/>
      <c r="X144" s="128"/>
      <c r="Y144" s="128"/>
      <c r="Z144" s="90"/>
      <c r="AA144" s="92"/>
      <c r="AB144" s="70">
        <v>0.5</v>
      </c>
      <c r="AC144" s="70"/>
      <c r="AD144" s="70"/>
      <c r="AE144" s="70"/>
      <c r="AF144" s="70"/>
    </row>
    <row r="145" spans="1:32" ht="22.5" customHeight="1">
      <c r="A145" s="309" t="s">
        <v>245</v>
      </c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301"/>
      <c r="AA145" s="92"/>
      <c r="AB145" s="70">
        <v>0.5</v>
      </c>
      <c r="AC145" s="70"/>
      <c r="AD145" s="70"/>
      <c r="AE145" s="70"/>
      <c r="AF145" s="70"/>
    </row>
    <row r="146" spans="1:32" ht="20.25" customHeight="1">
      <c r="A146" s="95"/>
      <c r="B146" s="74" t="s">
        <v>246</v>
      </c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70" t="s">
        <v>372</v>
      </c>
      <c r="R146" s="129"/>
      <c r="S146" s="294">
        <v>0.5</v>
      </c>
      <c r="T146" s="295"/>
      <c r="U146" s="70"/>
      <c r="V146" s="70" t="s">
        <v>298</v>
      </c>
      <c r="W146" s="129"/>
      <c r="X146" s="303">
        <v>0</v>
      </c>
      <c r="Y146" s="295"/>
      <c r="Z146" s="90"/>
      <c r="AA146" s="92">
        <f t="shared" ref="AA146:AA152" si="9">S146</f>
        <v>0.5</v>
      </c>
      <c r="AB146" s="70">
        <v>0.5</v>
      </c>
      <c r="AC146" s="70"/>
      <c r="AD146" s="70"/>
      <c r="AE146" s="70"/>
      <c r="AF146" s="70"/>
    </row>
    <row r="147" spans="1:32" ht="22.5" customHeight="1">
      <c r="A147" s="95"/>
      <c r="B147" s="74" t="s">
        <v>247</v>
      </c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70" t="s">
        <v>372</v>
      </c>
      <c r="R147" s="129"/>
      <c r="S147" s="294">
        <v>0.5</v>
      </c>
      <c r="T147" s="295"/>
      <c r="U147" s="70"/>
      <c r="V147" s="70" t="s">
        <v>298</v>
      </c>
      <c r="W147" s="129"/>
      <c r="X147" s="303">
        <v>0</v>
      </c>
      <c r="Y147" s="295"/>
      <c r="Z147" s="90"/>
      <c r="AA147" s="92">
        <f t="shared" si="9"/>
        <v>0.5</v>
      </c>
      <c r="AB147" s="70">
        <v>0.25</v>
      </c>
      <c r="AC147" s="70"/>
      <c r="AD147" s="70"/>
      <c r="AE147" s="70"/>
      <c r="AF147" s="70"/>
    </row>
    <row r="148" spans="1:32" ht="21.75" customHeight="1">
      <c r="A148" s="95"/>
      <c r="B148" s="74" t="s">
        <v>248</v>
      </c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70" t="s">
        <v>372</v>
      </c>
      <c r="R148" s="129"/>
      <c r="S148" s="294">
        <v>0.5</v>
      </c>
      <c r="T148" s="295"/>
      <c r="U148" s="70"/>
      <c r="V148" s="70" t="s">
        <v>298</v>
      </c>
      <c r="W148" s="129"/>
      <c r="X148" s="303">
        <v>0</v>
      </c>
      <c r="Y148" s="295"/>
      <c r="Z148" s="90"/>
      <c r="AA148" s="92">
        <f t="shared" si="9"/>
        <v>0.5</v>
      </c>
      <c r="AB148" s="70">
        <v>0.5</v>
      </c>
      <c r="AC148" s="70"/>
      <c r="AD148" s="70"/>
      <c r="AE148" s="70"/>
      <c r="AF148" s="70"/>
    </row>
    <row r="149" spans="1:32" ht="21.75" customHeight="1">
      <c r="A149" s="95"/>
      <c r="B149" s="74" t="s">
        <v>249</v>
      </c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70" t="s">
        <v>372</v>
      </c>
      <c r="R149" s="129"/>
      <c r="S149" s="294">
        <v>0.5</v>
      </c>
      <c r="T149" s="295"/>
      <c r="U149" s="70"/>
      <c r="V149" s="70" t="s">
        <v>298</v>
      </c>
      <c r="W149" s="129"/>
      <c r="X149" s="303">
        <v>0</v>
      </c>
      <c r="Y149" s="295"/>
      <c r="Z149" s="90"/>
      <c r="AA149" s="92">
        <f t="shared" si="9"/>
        <v>0.5</v>
      </c>
      <c r="AB149" s="70">
        <v>0.5</v>
      </c>
      <c r="AC149" s="70"/>
      <c r="AD149" s="70"/>
      <c r="AE149" s="70"/>
      <c r="AF149" s="70"/>
    </row>
    <row r="150" spans="1:32" ht="21.75" customHeight="1">
      <c r="A150" s="95"/>
      <c r="B150" s="74" t="s">
        <v>250</v>
      </c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70" t="s">
        <v>372</v>
      </c>
      <c r="R150" s="129"/>
      <c r="S150" s="294">
        <v>0.5</v>
      </c>
      <c r="T150" s="295"/>
      <c r="U150" s="70"/>
      <c r="V150" s="70" t="s">
        <v>298</v>
      </c>
      <c r="W150" s="129"/>
      <c r="X150" s="303">
        <v>0</v>
      </c>
      <c r="Y150" s="295"/>
      <c r="Z150" s="92"/>
      <c r="AA150" s="92">
        <f t="shared" si="9"/>
        <v>0.5</v>
      </c>
      <c r="AB150" s="70">
        <v>0.5</v>
      </c>
      <c r="AC150" s="70"/>
      <c r="AD150" s="70"/>
      <c r="AE150" s="70"/>
      <c r="AF150" s="70"/>
    </row>
    <row r="151" spans="1:32" ht="26.25" customHeight="1">
      <c r="A151" s="95"/>
      <c r="B151" s="74" t="s">
        <v>251</v>
      </c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70" t="s">
        <v>372</v>
      </c>
      <c r="R151" s="129"/>
      <c r="S151" s="294">
        <v>0.5</v>
      </c>
      <c r="T151" s="295"/>
      <c r="U151" s="70"/>
      <c r="V151" s="70" t="s">
        <v>298</v>
      </c>
      <c r="W151" s="129"/>
      <c r="X151" s="303">
        <v>0</v>
      </c>
      <c r="Y151" s="295"/>
      <c r="Z151" s="92"/>
      <c r="AA151" s="92">
        <f t="shared" si="9"/>
        <v>0.5</v>
      </c>
      <c r="AB151" s="13"/>
      <c r="AC151" s="13"/>
      <c r="AD151" s="13"/>
      <c r="AE151" s="13"/>
      <c r="AF151" s="13"/>
    </row>
    <row r="152" spans="1:32" ht="21" customHeight="1">
      <c r="A152" s="95"/>
      <c r="B152" s="74" t="s">
        <v>252</v>
      </c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70" t="s">
        <v>372</v>
      </c>
      <c r="R152" s="129"/>
      <c r="S152" s="294">
        <v>0.5</v>
      </c>
      <c r="T152" s="295"/>
      <c r="U152" s="70"/>
      <c r="V152" s="70" t="s">
        <v>298</v>
      </c>
      <c r="W152" s="129"/>
      <c r="X152" s="303">
        <v>0</v>
      </c>
      <c r="Y152" s="295"/>
      <c r="Z152" s="92"/>
      <c r="AA152" s="92">
        <f t="shared" si="9"/>
        <v>0.5</v>
      </c>
      <c r="AB152" s="70"/>
      <c r="AC152" s="70"/>
      <c r="AD152" s="70"/>
      <c r="AE152" s="70"/>
      <c r="AF152" s="70"/>
    </row>
    <row r="153" spans="1:32" ht="30" customHeight="1">
      <c r="A153" s="130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2"/>
      <c r="Q153" s="133"/>
      <c r="R153" s="133"/>
      <c r="S153" s="133"/>
      <c r="T153" s="133"/>
      <c r="U153" s="132"/>
      <c r="V153" s="133"/>
      <c r="W153" s="133"/>
      <c r="X153" s="134"/>
      <c r="Y153" s="134"/>
      <c r="Z153" s="122"/>
      <c r="AA153" s="92">
        <f>SUM(AA43:AA152)</f>
        <v>100</v>
      </c>
      <c r="AB153" s="70"/>
      <c r="AC153" s="70"/>
      <c r="AD153" s="70"/>
      <c r="AE153" s="70">
        <f>SUM(AE40:AE152)</f>
        <v>77.5</v>
      </c>
      <c r="AF153" s="70"/>
    </row>
    <row r="154" spans="1:32" ht="18.75" customHeight="1">
      <c r="A154" s="95"/>
      <c r="B154" s="74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70"/>
      <c r="R154" s="70"/>
      <c r="S154" s="70"/>
      <c r="T154" s="70"/>
      <c r="U154" s="70"/>
      <c r="V154" s="70"/>
      <c r="W154" s="70"/>
      <c r="X154" s="70"/>
      <c r="Y154" s="70"/>
      <c r="Z154" s="92"/>
      <c r="AA154" s="92"/>
      <c r="AB154" s="70"/>
      <c r="AC154" s="70"/>
      <c r="AD154" s="70"/>
      <c r="AE154" s="70"/>
      <c r="AF154" s="70"/>
    </row>
    <row r="155" spans="1:32" ht="20.25" customHeight="1">
      <c r="A155" s="95"/>
      <c r="B155" s="322" t="s">
        <v>253</v>
      </c>
      <c r="C155" s="323"/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4"/>
      <c r="Z155" s="90"/>
      <c r="AA155" s="92"/>
      <c r="AB155" s="70"/>
      <c r="AC155" s="70"/>
      <c r="AD155" s="70"/>
      <c r="AE155" s="70"/>
      <c r="AF155" s="70"/>
    </row>
    <row r="156" spans="1:32" ht="21.75" customHeight="1">
      <c r="A156" s="95"/>
      <c r="B156" s="325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301"/>
      <c r="Z156" s="90"/>
      <c r="AA156" s="92"/>
      <c r="AB156" s="70"/>
      <c r="AC156" s="70"/>
      <c r="AD156" s="70"/>
      <c r="AE156" s="70"/>
      <c r="AF156" s="70"/>
    </row>
    <row r="157" spans="1:32" ht="17.25" customHeight="1">
      <c r="A157" s="95"/>
      <c r="B157" s="325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301"/>
      <c r="Z157" s="90"/>
      <c r="AA157" s="92"/>
      <c r="AB157" s="70"/>
      <c r="AC157" s="70"/>
      <c r="AD157" s="70"/>
      <c r="AE157" s="70"/>
      <c r="AF157" s="70"/>
    </row>
    <row r="158" spans="1:32" ht="18" customHeight="1">
      <c r="A158" s="95"/>
      <c r="B158" s="325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301"/>
      <c r="Z158" s="90"/>
      <c r="AA158" s="92"/>
      <c r="AB158" s="70"/>
      <c r="AC158" s="70"/>
      <c r="AD158" s="70"/>
      <c r="AE158" s="70"/>
      <c r="AF158" s="70"/>
    </row>
    <row r="159" spans="1:32" ht="18" customHeight="1">
      <c r="A159" s="95"/>
      <c r="B159" s="325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301"/>
      <c r="Z159" s="90"/>
      <c r="AA159" s="92"/>
      <c r="AB159" s="70"/>
      <c r="AC159" s="70"/>
      <c r="AD159" s="70"/>
      <c r="AE159" s="70"/>
      <c r="AF159" s="70"/>
    </row>
    <row r="160" spans="1:32" ht="9" customHeight="1">
      <c r="A160" s="95"/>
      <c r="B160" s="325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301"/>
      <c r="Z160" s="90"/>
      <c r="AA160" s="92"/>
      <c r="AB160" s="70"/>
      <c r="AC160" s="70"/>
      <c r="AD160" s="70"/>
      <c r="AE160" s="70"/>
      <c r="AF160" s="70"/>
    </row>
    <row r="161" spans="1:32" ht="30" customHeight="1">
      <c r="A161" s="95"/>
      <c r="B161" s="326"/>
      <c r="C161" s="327"/>
      <c r="D161" s="327"/>
      <c r="E161" s="327"/>
      <c r="F161" s="327"/>
      <c r="G161" s="327"/>
      <c r="H161" s="327"/>
      <c r="I161" s="327"/>
      <c r="J161" s="327"/>
      <c r="K161" s="327"/>
      <c r="L161" s="327"/>
      <c r="M161" s="327"/>
      <c r="N161" s="327"/>
      <c r="O161" s="327"/>
      <c r="P161" s="327"/>
      <c r="Q161" s="327"/>
      <c r="R161" s="327"/>
      <c r="S161" s="327"/>
      <c r="T161" s="327"/>
      <c r="U161" s="327"/>
      <c r="V161" s="327"/>
      <c r="W161" s="327"/>
      <c r="X161" s="327"/>
      <c r="Y161" s="328"/>
      <c r="Z161" s="90"/>
      <c r="AA161" s="92"/>
      <c r="AB161" s="70"/>
      <c r="AC161" s="70"/>
      <c r="AD161" s="70"/>
      <c r="AE161" s="70"/>
      <c r="AF161" s="70"/>
    </row>
    <row r="162" spans="1:32" ht="18" customHeight="1">
      <c r="A162" s="95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4"/>
      <c r="R162" s="94"/>
      <c r="S162" s="94"/>
      <c r="T162" s="94"/>
      <c r="U162" s="70"/>
      <c r="V162" s="94"/>
      <c r="W162" s="94"/>
      <c r="X162" s="89"/>
      <c r="Y162" s="89"/>
      <c r="Z162" s="90"/>
      <c r="AA162" s="92"/>
      <c r="AB162" s="70"/>
      <c r="AC162" s="70"/>
      <c r="AD162" s="70"/>
      <c r="AE162" s="70"/>
      <c r="AF162" s="70"/>
    </row>
    <row r="163" spans="1:32" ht="36.75" customHeight="1">
      <c r="A163" s="95"/>
      <c r="B163" s="329" t="s">
        <v>254</v>
      </c>
      <c r="C163" s="313"/>
      <c r="D163" s="313"/>
      <c r="E163" s="313"/>
      <c r="F163" s="313"/>
      <c r="G163" s="313"/>
      <c r="H163" s="313"/>
      <c r="I163" s="313"/>
      <c r="J163" s="314"/>
      <c r="K163" s="96"/>
      <c r="L163" s="96"/>
      <c r="M163" s="96"/>
      <c r="N163" s="96"/>
      <c r="O163" s="96"/>
      <c r="P163" s="96"/>
      <c r="Q163" s="94"/>
      <c r="R163" s="94"/>
      <c r="S163" s="94"/>
      <c r="T163" s="94"/>
      <c r="U163" s="70"/>
      <c r="V163" s="94"/>
      <c r="W163" s="94"/>
      <c r="X163" s="89"/>
      <c r="Y163" s="89"/>
      <c r="Z163" s="90"/>
      <c r="AA163" s="92"/>
      <c r="AB163" s="70"/>
      <c r="AC163" s="70"/>
      <c r="AD163" s="70"/>
      <c r="AE163" s="70"/>
      <c r="AF163" s="70"/>
    </row>
    <row r="164" spans="1:32" ht="18" customHeight="1">
      <c r="A164" s="95"/>
      <c r="B164" s="330" t="s">
        <v>255</v>
      </c>
      <c r="C164" s="323"/>
      <c r="D164" s="323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4"/>
      <c r="Z164" s="90"/>
      <c r="AA164" s="92"/>
      <c r="AB164" s="70"/>
      <c r="AC164" s="70"/>
      <c r="AD164" s="70"/>
      <c r="AE164" s="70"/>
      <c r="AF164" s="70"/>
    </row>
    <row r="165" spans="1:32" ht="18" customHeight="1">
      <c r="A165" s="95"/>
      <c r="B165" s="325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301"/>
      <c r="Z165" s="90"/>
      <c r="AA165" s="92"/>
      <c r="AB165" s="70"/>
      <c r="AC165" s="70"/>
      <c r="AD165" s="70"/>
      <c r="AE165" s="70"/>
      <c r="AF165" s="70"/>
    </row>
    <row r="166" spans="1:32" ht="6" customHeight="1">
      <c r="A166" s="95"/>
      <c r="B166" s="325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301"/>
      <c r="Z166" s="90"/>
      <c r="AA166" s="92"/>
      <c r="AB166" s="70"/>
      <c r="AC166" s="70"/>
      <c r="AD166" s="70"/>
      <c r="AE166" s="70"/>
      <c r="AF166" s="70"/>
    </row>
    <row r="167" spans="1:32" ht="24" customHeight="1">
      <c r="A167" s="95"/>
      <c r="B167" s="326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  <c r="P167" s="327"/>
      <c r="Q167" s="327"/>
      <c r="R167" s="327"/>
      <c r="S167" s="327"/>
      <c r="T167" s="327"/>
      <c r="U167" s="327"/>
      <c r="V167" s="327"/>
      <c r="W167" s="327"/>
      <c r="X167" s="327"/>
      <c r="Y167" s="328"/>
      <c r="Z167" s="90"/>
      <c r="AA167" s="92"/>
      <c r="AB167" s="70"/>
      <c r="AC167" s="70"/>
      <c r="AD167" s="70"/>
      <c r="AE167" s="70"/>
      <c r="AF167" s="70"/>
    </row>
    <row r="168" spans="1:32" ht="21.75" customHeight="1">
      <c r="A168" s="95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0"/>
      <c r="AA168" s="92"/>
      <c r="AB168" s="70"/>
      <c r="AC168" s="70"/>
      <c r="AD168" s="70"/>
      <c r="AE168" s="70"/>
      <c r="AF168" s="70"/>
    </row>
    <row r="169" spans="1:32" ht="28.5" customHeight="1">
      <c r="A169" s="95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96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135"/>
      <c r="AA169" s="92"/>
      <c r="AB169" s="70"/>
      <c r="AC169" s="70"/>
      <c r="AD169" s="70"/>
      <c r="AE169" s="70"/>
      <c r="AF169" s="70"/>
    </row>
    <row r="170" spans="1:32" ht="24.75" customHeight="1">
      <c r="A170" s="95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96"/>
      <c r="P170" s="136"/>
      <c r="Q170" s="137"/>
      <c r="R170" s="137"/>
      <c r="S170" s="137"/>
      <c r="T170" s="137"/>
      <c r="U170" s="138"/>
      <c r="V170" s="137"/>
      <c r="W170" s="137"/>
      <c r="X170" s="139"/>
      <c r="Y170" s="139"/>
      <c r="Z170" s="90"/>
      <c r="AA170" s="92"/>
      <c r="AB170" s="70"/>
      <c r="AC170" s="70"/>
      <c r="AD170" s="70"/>
      <c r="AE170" s="70"/>
      <c r="AF170" s="70"/>
    </row>
    <row r="171" spans="1:32" ht="34.5" customHeight="1">
      <c r="A171" s="93"/>
      <c r="B171" s="319" t="s">
        <v>256</v>
      </c>
      <c r="C171" s="300"/>
      <c r="D171" s="300"/>
      <c r="E171" s="300"/>
      <c r="F171" s="300"/>
      <c r="G171" s="300"/>
      <c r="H171" s="300"/>
      <c r="I171" s="300"/>
      <c r="J171" s="300"/>
      <c r="K171" s="300"/>
      <c r="L171" s="300"/>
      <c r="M171" s="300"/>
      <c r="N171" s="300"/>
      <c r="O171" s="70"/>
      <c r="P171" s="319" t="s">
        <v>257</v>
      </c>
      <c r="Q171" s="300"/>
      <c r="R171" s="300"/>
      <c r="S171" s="300"/>
      <c r="T171" s="300"/>
      <c r="U171" s="300"/>
      <c r="V171" s="300"/>
      <c r="W171" s="300"/>
      <c r="X171" s="300"/>
      <c r="Y171" s="300"/>
      <c r="Z171" s="90"/>
      <c r="AA171" s="92"/>
      <c r="AB171" s="70"/>
      <c r="AC171" s="70"/>
      <c r="AD171" s="70"/>
      <c r="AE171" s="70"/>
      <c r="AF171" s="70"/>
    </row>
    <row r="172" spans="1:32" ht="29.25" customHeight="1">
      <c r="A172" s="93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2"/>
      <c r="AA172" s="140"/>
      <c r="AB172" s="70"/>
      <c r="AC172" s="70"/>
      <c r="AD172" s="70"/>
      <c r="AE172" s="70"/>
      <c r="AF172" s="70"/>
    </row>
    <row r="173" spans="1:32" ht="26.25" customHeight="1">
      <c r="A173" s="93"/>
      <c r="B173" s="320" t="s">
        <v>258</v>
      </c>
      <c r="C173" s="321"/>
      <c r="D173" s="321"/>
      <c r="E173" s="321"/>
      <c r="F173" s="321"/>
      <c r="G173" s="321"/>
      <c r="H173" s="321"/>
      <c r="I173" s="321"/>
      <c r="J173" s="321"/>
      <c r="K173" s="321"/>
      <c r="L173" s="321"/>
      <c r="M173" s="321"/>
      <c r="N173" s="321"/>
      <c r="O173" s="141"/>
      <c r="P173" s="320" t="s">
        <v>258</v>
      </c>
      <c r="Q173" s="321"/>
      <c r="R173" s="321"/>
      <c r="S173" s="321"/>
      <c r="T173" s="321"/>
      <c r="U173" s="321"/>
      <c r="V173" s="321"/>
      <c r="W173" s="321"/>
      <c r="X173" s="321"/>
      <c r="Y173" s="321"/>
      <c r="Z173" s="72"/>
      <c r="AA173" s="142"/>
      <c r="AB173" s="13"/>
      <c r="AC173" s="13"/>
      <c r="AD173" s="13"/>
      <c r="AE173" s="13"/>
      <c r="AF173" s="13"/>
    </row>
    <row r="174" spans="1:32" ht="26.25" customHeight="1">
      <c r="A174" s="143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5"/>
      <c r="R174" s="145"/>
      <c r="S174" s="145"/>
      <c r="T174" s="145"/>
      <c r="U174" s="144"/>
      <c r="V174" s="145"/>
      <c r="W174" s="145"/>
      <c r="X174" s="146"/>
      <c r="Y174" s="146"/>
      <c r="Z174" s="147"/>
      <c r="AA174" s="142"/>
      <c r="AB174" s="13"/>
      <c r="AC174" s="13"/>
      <c r="AD174" s="13"/>
      <c r="AE174" s="13"/>
      <c r="AF174" s="13"/>
    </row>
    <row r="175" spans="1:32" ht="26.2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48"/>
      <c r="R175" s="148"/>
      <c r="S175" s="148"/>
      <c r="T175" s="148"/>
      <c r="U175" s="149"/>
      <c r="V175" s="148"/>
      <c r="W175" s="148"/>
      <c r="X175" s="150"/>
      <c r="Y175" s="150"/>
      <c r="Z175" s="13"/>
      <c r="AA175" s="13"/>
      <c r="AB175" s="13"/>
      <c r="AC175" s="13"/>
      <c r="AD175" s="13"/>
      <c r="AE175" s="13"/>
      <c r="AF175" s="13"/>
    </row>
    <row r="176" spans="1:32" ht="26.2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48"/>
      <c r="R176" s="148"/>
      <c r="S176" s="148"/>
      <c r="T176" s="148"/>
      <c r="U176" s="149"/>
      <c r="V176" s="148"/>
      <c r="W176" s="148"/>
      <c r="X176" s="150"/>
      <c r="Y176" s="150"/>
      <c r="Z176" s="13"/>
      <c r="AA176" s="13"/>
      <c r="AB176" s="13"/>
      <c r="AC176" s="13"/>
      <c r="AD176" s="13"/>
      <c r="AE176" s="13"/>
      <c r="AF176" s="13"/>
    </row>
    <row r="177" spans="1:32" ht="26.2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48"/>
      <c r="R177" s="148"/>
      <c r="S177" s="148"/>
      <c r="T177" s="148"/>
      <c r="U177" s="149"/>
      <c r="V177" s="148"/>
      <c r="W177" s="148"/>
      <c r="X177" s="150"/>
      <c r="Y177" s="150"/>
      <c r="Z177" s="13"/>
      <c r="AA177" s="13"/>
      <c r="AB177" s="13"/>
      <c r="AC177" s="13"/>
      <c r="AD177" s="13"/>
      <c r="AE177" s="13"/>
      <c r="AF177" s="13"/>
    </row>
    <row r="178" spans="1:32" ht="26.2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48"/>
      <c r="R178" s="148"/>
      <c r="S178" s="148"/>
      <c r="T178" s="148"/>
      <c r="U178" s="149"/>
      <c r="V178" s="148"/>
      <c r="W178" s="148"/>
      <c r="X178" s="150"/>
      <c r="Y178" s="150"/>
      <c r="Z178" s="13"/>
      <c r="AA178" s="13"/>
      <c r="AB178" s="13"/>
      <c r="AC178" s="13"/>
      <c r="AD178" s="13"/>
      <c r="AE178" s="13"/>
      <c r="AF178" s="13"/>
    </row>
    <row r="179" spans="1:32" ht="26.2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48"/>
      <c r="R179" s="148"/>
      <c r="S179" s="148"/>
      <c r="T179" s="148"/>
      <c r="U179" s="149"/>
      <c r="V179" s="148"/>
      <c r="W179" s="148"/>
      <c r="X179" s="150"/>
      <c r="Y179" s="150"/>
      <c r="Z179" s="13"/>
      <c r="AA179" s="13"/>
      <c r="AB179" s="13"/>
      <c r="AC179" s="13"/>
      <c r="AD179" s="13"/>
      <c r="AE179" s="13"/>
      <c r="AF179" s="13"/>
    </row>
    <row r="180" spans="1:32" ht="26.2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48"/>
      <c r="R180" s="148"/>
      <c r="S180" s="148"/>
      <c r="T180" s="148"/>
      <c r="U180" s="149"/>
      <c r="V180" s="148"/>
      <c r="W180" s="148"/>
      <c r="X180" s="150"/>
      <c r="Y180" s="150"/>
      <c r="Z180" s="13"/>
      <c r="AA180" s="13"/>
      <c r="AB180" s="13"/>
      <c r="AC180" s="13"/>
      <c r="AD180" s="13"/>
      <c r="AE180" s="13"/>
      <c r="AF180" s="13"/>
    </row>
    <row r="181" spans="1:32" ht="26.2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48"/>
      <c r="R181" s="148"/>
      <c r="S181" s="148"/>
      <c r="T181" s="148"/>
      <c r="U181" s="149"/>
      <c r="V181" s="148"/>
      <c r="W181" s="148"/>
      <c r="X181" s="150"/>
      <c r="Y181" s="150"/>
      <c r="Z181" s="13"/>
      <c r="AA181" s="13"/>
      <c r="AB181" s="13"/>
      <c r="AC181" s="13"/>
      <c r="AD181" s="13"/>
      <c r="AE181" s="13"/>
      <c r="AF181" s="13"/>
    </row>
    <row r="182" spans="1:32" ht="26.2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48"/>
      <c r="R182" s="148"/>
      <c r="S182" s="148"/>
      <c r="T182" s="148"/>
      <c r="U182" s="149"/>
      <c r="V182" s="148"/>
      <c r="W182" s="148"/>
      <c r="X182" s="150"/>
      <c r="Y182" s="150"/>
      <c r="Z182" s="13"/>
      <c r="AA182" s="13"/>
      <c r="AB182" s="13"/>
      <c r="AC182" s="13"/>
      <c r="AD182" s="13"/>
      <c r="AE182" s="13"/>
      <c r="AF182" s="13"/>
    </row>
    <row r="183" spans="1:32" ht="26.2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48"/>
      <c r="R183" s="148"/>
      <c r="S183" s="148"/>
      <c r="T183" s="148"/>
      <c r="U183" s="149"/>
      <c r="V183" s="148"/>
      <c r="W183" s="148"/>
      <c r="X183" s="150"/>
      <c r="Y183" s="150"/>
      <c r="Z183" s="13"/>
      <c r="AA183" s="13"/>
      <c r="AB183" s="13"/>
      <c r="AC183" s="13"/>
      <c r="AD183" s="13"/>
      <c r="AE183" s="13"/>
      <c r="AF183" s="13"/>
    </row>
    <row r="184" spans="1:32" ht="26.2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48"/>
      <c r="R184" s="148"/>
      <c r="S184" s="148"/>
      <c r="T184" s="148"/>
      <c r="U184" s="149"/>
      <c r="V184" s="148"/>
      <c r="W184" s="148"/>
      <c r="X184" s="150"/>
      <c r="Y184" s="150"/>
      <c r="Z184" s="13"/>
      <c r="AA184" s="13"/>
      <c r="AB184" s="13"/>
      <c r="AC184" s="13"/>
      <c r="AD184" s="13"/>
      <c r="AE184" s="13"/>
      <c r="AF184" s="13"/>
    </row>
    <row r="185" spans="1:32" ht="26.2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48"/>
      <c r="R185" s="148"/>
      <c r="S185" s="148"/>
      <c r="T185" s="148"/>
      <c r="U185" s="149"/>
      <c r="V185" s="148"/>
      <c r="W185" s="148"/>
      <c r="X185" s="150"/>
      <c r="Y185" s="150"/>
      <c r="Z185" s="13"/>
      <c r="AA185" s="13"/>
      <c r="AB185" s="13"/>
      <c r="AC185" s="13"/>
      <c r="AD185" s="13"/>
      <c r="AE185" s="13"/>
      <c r="AF185" s="13"/>
    </row>
    <row r="186" spans="1:32" ht="26.2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48"/>
      <c r="R186" s="148"/>
      <c r="S186" s="148"/>
      <c r="T186" s="148"/>
      <c r="U186" s="149"/>
      <c r="V186" s="148"/>
      <c r="W186" s="148"/>
      <c r="X186" s="150"/>
      <c r="Y186" s="150"/>
      <c r="Z186" s="13"/>
      <c r="AA186" s="13"/>
      <c r="AB186" s="13"/>
      <c r="AC186" s="13"/>
      <c r="AD186" s="13"/>
      <c r="AE186" s="13"/>
      <c r="AF186" s="13"/>
    </row>
    <row r="187" spans="1:32" ht="26.2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48"/>
      <c r="R187" s="148"/>
      <c r="S187" s="148"/>
      <c r="T187" s="148"/>
      <c r="U187" s="149"/>
      <c r="V187" s="148"/>
      <c r="W187" s="148"/>
      <c r="X187" s="150"/>
      <c r="Y187" s="150"/>
      <c r="Z187" s="13"/>
      <c r="AA187" s="13"/>
      <c r="AB187" s="13"/>
      <c r="AC187" s="13"/>
      <c r="AD187" s="13"/>
      <c r="AE187" s="13"/>
      <c r="AF187" s="13"/>
    </row>
    <row r="188" spans="1:32" ht="26.2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48"/>
      <c r="R188" s="148"/>
      <c r="S188" s="148"/>
      <c r="T188" s="148"/>
      <c r="U188" s="149"/>
      <c r="V188" s="148"/>
      <c r="W188" s="148"/>
      <c r="X188" s="150"/>
      <c r="Y188" s="150"/>
      <c r="Z188" s="13"/>
      <c r="AA188" s="13"/>
      <c r="AB188" s="13"/>
      <c r="AC188" s="13"/>
      <c r="AD188" s="13"/>
      <c r="AE188" s="13"/>
      <c r="AF188" s="13"/>
    </row>
    <row r="189" spans="1:32" ht="26.2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48"/>
      <c r="R189" s="148"/>
      <c r="S189" s="148"/>
      <c r="T189" s="148"/>
      <c r="U189" s="149"/>
      <c r="V189" s="148"/>
      <c r="W189" s="148"/>
      <c r="X189" s="150"/>
      <c r="Y189" s="150"/>
      <c r="Z189" s="13"/>
      <c r="AA189" s="13"/>
      <c r="AB189" s="13"/>
      <c r="AC189" s="13"/>
      <c r="AD189" s="13"/>
      <c r="AE189" s="13"/>
      <c r="AF189" s="13"/>
    </row>
    <row r="190" spans="1:32" ht="26.2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48"/>
      <c r="R190" s="148"/>
      <c r="S190" s="148"/>
      <c r="T190" s="148"/>
      <c r="U190" s="149"/>
      <c r="V190" s="148"/>
      <c r="W190" s="148"/>
      <c r="X190" s="150"/>
      <c r="Y190" s="150"/>
      <c r="Z190" s="13"/>
      <c r="AA190" s="13"/>
      <c r="AB190" s="13"/>
      <c r="AC190" s="13"/>
      <c r="AD190" s="13"/>
      <c r="AE190" s="13"/>
      <c r="AF190" s="13"/>
    </row>
    <row r="191" spans="1:32" ht="26.2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48"/>
      <c r="R191" s="148"/>
      <c r="S191" s="148"/>
      <c r="T191" s="148"/>
      <c r="U191" s="149"/>
      <c r="V191" s="148"/>
      <c r="W191" s="148"/>
      <c r="X191" s="150"/>
      <c r="Y191" s="150"/>
      <c r="Z191" s="13"/>
      <c r="AA191" s="13"/>
      <c r="AB191" s="13"/>
      <c r="AC191" s="13"/>
      <c r="AD191" s="13"/>
      <c r="AE191" s="13"/>
      <c r="AF191" s="13"/>
    </row>
    <row r="192" spans="1:32" ht="26.2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48"/>
      <c r="R192" s="148"/>
      <c r="S192" s="148"/>
      <c r="T192" s="148"/>
      <c r="U192" s="149"/>
      <c r="V192" s="148"/>
      <c r="W192" s="148"/>
      <c r="X192" s="150"/>
      <c r="Y192" s="150"/>
      <c r="Z192" s="13"/>
      <c r="AA192" s="13"/>
      <c r="AB192" s="13"/>
      <c r="AC192" s="13"/>
      <c r="AD192" s="13"/>
      <c r="AE192" s="13"/>
      <c r="AF192" s="13"/>
    </row>
    <row r="193" spans="1:32" ht="26.2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48"/>
      <c r="R193" s="148"/>
      <c r="S193" s="148"/>
      <c r="T193" s="148"/>
      <c r="U193" s="149"/>
      <c r="V193" s="148"/>
      <c r="W193" s="148"/>
      <c r="X193" s="150"/>
      <c r="Y193" s="150"/>
      <c r="Z193" s="13"/>
      <c r="AA193" s="13"/>
      <c r="AB193" s="13"/>
      <c r="AC193" s="13"/>
      <c r="AD193" s="13"/>
      <c r="AE193" s="13"/>
      <c r="AF193" s="13"/>
    </row>
    <row r="194" spans="1:32" ht="26.2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48"/>
      <c r="R194" s="148"/>
      <c r="S194" s="148"/>
      <c r="T194" s="148"/>
      <c r="U194" s="149"/>
      <c r="V194" s="148"/>
      <c r="W194" s="148"/>
      <c r="X194" s="150"/>
      <c r="Y194" s="150"/>
      <c r="Z194" s="13"/>
      <c r="AA194" s="13"/>
      <c r="AB194" s="13"/>
      <c r="AC194" s="13"/>
      <c r="AD194" s="13"/>
      <c r="AE194" s="13"/>
      <c r="AF194" s="13"/>
    </row>
    <row r="195" spans="1:32" ht="26.2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48"/>
      <c r="R195" s="148"/>
      <c r="S195" s="148"/>
      <c r="T195" s="148"/>
      <c r="U195" s="149"/>
      <c r="V195" s="148"/>
      <c r="W195" s="148"/>
      <c r="X195" s="150"/>
      <c r="Y195" s="150"/>
      <c r="Z195" s="13"/>
      <c r="AA195" s="13"/>
      <c r="AB195" s="13"/>
      <c r="AC195" s="13"/>
      <c r="AD195" s="13"/>
      <c r="AE195" s="13"/>
      <c r="AF195" s="13"/>
    </row>
    <row r="196" spans="1:32" ht="26.2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48"/>
      <c r="R196" s="148"/>
      <c r="S196" s="148"/>
      <c r="T196" s="148"/>
      <c r="U196" s="149"/>
      <c r="V196" s="148"/>
      <c r="W196" s="148"/>
      <c r="X196" s="150"/>
      <c r="Y196" s="150"/>
      <c r="Z196" s="13"/>
      <c r="AA196" s="13"/>
      <c r="AB196" s="13"/>
      <c r="AC196" s="13"/>
      <c r="AD196" s="13"/>
      <c r="AE196" s="13"/>
      <c r="AF196" s="13"/>
    </row>
    <row r="197" spans="1:32" ht="26.2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48"/>
      <c r="R197" s="148"/>
      <c r="S197" s="148"/>
      <c r="T197" s="148"/>
      <c r="U197" s="149"/>
      <c r="V197" s="148"/>
      <c r="W197" s="148"/>
      <c r="X197" s="150"/>
      <c r="Y197" s="150"/>
      <c r="Z197" s="13"/>
      <c r="AA197" s="13"/>
      <c r="AB197" s="13"/>
      <c r="AC197" s="13"/>
      <c r="AD197" s="13"/>
      <c r="AE197" s="13"/>
      <c r="AF197" s="13"/>
    </row>
    <row r="198" spans="1:32" ht="26.2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48"/>
      <c r="R198" s="148"/>
      <c r="S198" s="148"/>
      <c r="T198" s="148"/>
      <c r="U198" s="149"/>
      <c r="V198" s="148"/>
      <c r="W198" s="148"/>
      <c r="X198" s="150"/>
      <c r="Y198" s="150"/>
      <c r="Z198" s="13"/>
      <c r="AA198" s="13"/>
      <c r="AB198" s="13"/>
      <c r="AC198" s="13"/>
      <c r="AD198" s="13"/>
      <c r="AE198" s="13"/>
      <c r="AF198" s="13"/>
    </row>
    <row r="199" spans="1:32" ht="26.2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48"/>
      <c r="R199" s="148"/>
      <c r="S199" s="148"/>
      <c r="T199" s="148"/>
      <c r="U199" s="149"/>
      <c r="V199" s="148"/>
      <c r="W199" s="148"/>
      <c r="X199" s="150"/>
      <c r="Y199" s="150"/>
      <c r="Z199" s="13"/>
      <c r="AA199" s="13"/>
      <c r="AB199" s="13"/>
      <c r="AC199" s="13"/>
      <c r="AD199" s="13"/>
      <c r="AE199" s="13"/>
      <c r="AF199" s="13"/>
    </row>
    <row r="200" spans="1:32" ht="26.2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48"/>
      <c r="R200" s="148"/>
      <c r="S200" s="148"/>
      <c r="T200" s="148"/>
      <c r="U200" s="149"/>
      <c r="V200" s="148"/>
      <c r="W200" s="148"/>
      <c r="X200" s="150"/>
      <c r="Y200" s="150"/>
      <c r="Z200" s="13"/>
      <c r="AA200" s="13"/>
      <c r="AB200" s="13"/>
      <c r="AC200" s="13"/>
      <c r="AD200" s="13"/>
      <c r="AE200" s="13"/>
      <c r="AF200" s="13"/>
    </row>
    <row r="201" spans="1:32" ht="26.2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48"/>
      <c r="R201" s="148"/>
      <c r="S201" s="148"/>
      <c r="T201" s="148"/>
      <c r="U201" s="149"/>
      <c r="V201" s="148"/>
      <c r="W201" s="148"/>
      <c r="X201" s="150"/>
      <c r="Y201" s="150"/>
      <c r="Z201" s="13"/>
      <c r="AA201" s="13"/>
      <c r="AB201" s="13"/>
      <c r="AC201" s="13"/>
      <c r="AD201" s="13"/>
      <c r="AE201" s="13"/>
      <c r="AF201" s="13"/>
    </row>
    <row r="202" spans="1:32" ht="26.2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48"/>
      <c r="R202" s="148"/>
      <c r="S202" s="148"/>
      <c r="T202" s="148"/>
      <c r="U202" s="149"/>
      <c r="V202" s="148"/>
      <c r="W202" s="148"/>
      <c r="X202" s="150"/>
      <c r="Y202" s="150"/>
      <c r="Z202" s="13"/>
      <c r="AA202" s="13"/>
      <c r="AB202" s="13"/>
      <c r="AC202" s="13"/>
      <c r="AD202" s="13"/>
      <c r="AE202" s="13"/>
      <c r="AF202" s="13"/>
    </row>
    <row r="203" spans="1:32" ht="26.2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48"/>
      <c r="R203" s="148"/>
      <c r="S203" s="148"/>
      <c r="T203" s="148"/>
      <c r="U203" s="149"/>
      <c r="V203" s="148"/>
      <c r="W203" s="148"/>
      <c r="X203" s="150"/>
      <c r="Y203" s="150"/>
      <c r="Z203" s="13"/>
      <c r="AA203" s="13"/>
      <c r="AB203" s="13"/>
      <c r="AC203" s="13"/>
      <c r="AD203" s="13"/>
      <c r="AE203" s="13"/>
      <c r="AF203" s="13"/>
    </row>
    <row r="204" spans="1:32" ht="26.2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48"/>
      <c r="R204" s="148"/>
      <c r="S204" s="148"/>
      <c r="T204" s="148"/>
      <c r="U204" s="149"/>
      <c r="V204" s="148"/>
      <c r="W204" s="148"/>
      <c r="X204" s="150"/>
      <c r="Y204" s="150"/>
      <c r="Z204" s="13"/>
      <c r="AA204" s="13"/>
      <c r="AB204" s="13"/>
      <c r="AC204" s="13"/>
      <c r="AD204" s="13"/>
      <c r="AE204" s="13"/>
      <c r="AF204" s="13"/>
    </row>
    <row r="205" spans="1:32" ht="26.2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48"/>
      <c r="R205" s="148"/>
      <c r="S205" s="148"/>
      <c r="T205" s="148"/>
      <c r="U205" s="149"/>
      <c r="V205" s="148"/>
      <c r="W205" s="148"/>
      <c r="X205" s="150"/>
      <c r="Y205" s="150"/>
      <c r="Z205" s="13"/>
      <c r="AA205" s="13"/>
      <c r="AB205" s="13"/>
      <c r="AC205" s="13"/>
      <c r="AD205" s="13"/>
      <c r="AE205" s="13"/>
      <c r="AF205" s="13"/>
    </row>
    <row r="206" spans="1:32" ht="26.2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48"/>
      <c r="R206" s="148"/>
      <c r="S206" s="148"/>
      <c r="T206" s="148"/>
      <c r="U206" s="149"/>
      <c r="V206" s="148"/>
      <c r="W206" s="148"/>
      <c r="X206" s="150"/>
      <c r="Y206" s="150"/>
      <c r="Z206" s="13"/>
      <c r="AA206" s="13"/>
      <c r="AB206" s="13"/>
      <c r="AC206" s="13"/>
      <c r="AD206" s="13"/>
      <c r="AE206" s="13"/>
      <c r="AF206" s="13"/>
    </row>
    <row r="207" spans="1:32" ht="26.2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48"/>
      <c r="R207" s="148"/>
      <c r="S207" s="148"/>
      <c r="T207" s="148"/>
      <c r="U207" s="149"/>
      <c r="V207" s="148"/>
      <c r="W207" s="148"/>
      <c r="X207" s="150"/>
      <c r="Y207" s="150"/>
      <c r="Z207" s="13"/>
      <c r="AA207" s="13"/>
      <c r="AB207" s="13"/>
      <c r="AC207" s="13"/>
      <c r="AD207" s="13"/>
      <c r="AE207" s="13"/>
      <c r="AF207" s="13"/>
    </row>
    <row r="208" spans="1:32" ht="26.2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48"/>
      <c r="R208" s="148"/>
      <c r="S208" s="148"/>
      <c r="T208" s="148"/>
      <c r="U208" s="149"/>
      <c r="V208" s="148"/>
      <c r="W208" s="148"/>
      <c r="X208" s="150"/>
      <c r="Y208" s="150"/>
      <c r="Z208" s="13"/>
      <c r="AA208" s="13"/>
      <c r="AB208" s="13"/>
      <c r="AC208" s="13"/>
      <c r="AD208" s="13"/>
      <c r="AE208" s="13"/>
      <c r="AF208" s="13"/>
    </row>
    <row r="209" spans="1:32" ht="26.2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48"/>
      <c r="R209" s="148"/>
      <c r="S209" s="148"/>
      <c r="T209" s="148"/>
      <c r="U209" s="149"/>
      <c r="V209" s="148"/>
      <c r="W209" s="148"/>
      <c r="X209" s="150"/>
      <c r="Y209" s="150"/>
      <c r="Z209" s="13"/>
      <c r="AA209" s="13"/>
      <c r="AB209" s="13"/>
      <c r="AC209" s="13"/>
      <c r="AD209" s="13"/>
      <c r="AE209" s="13"/>
      <c r="AF209" s="13"/>
    </row>
    <row r="210" spans="1:32" ht="26.2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48"/>
      <c r="R210" s="148"/>
      <c r="S210" s="148"/>
      <c r="T210" s="148"/>
      <c r="U210" s="149"/>
      <c r="V210" s="148"/>
      <c r="W210" s="148"/>
      <c r="X210" s="150"/>
      <c r="Y210" s="150"/>
      <c r="Z210" s="13"/>
      <c r="AA210" s="13"/>
      <c r="AB210" s="13"/>
      <c r="AC210" s="13"/>
      <c r="AD210" s="13"/>
      <c r="AE210" s="13"/>
      <c r="AF210" s="13"/>
    </row>
    <row r="211" spans="1:32" ht="26.2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48"/>
      <c r="R211" s="148"/>
      <c r="S211" s="148"/>
      <c r="T211" s="148"/>
      <c r="U211" s="149"/>
      <c r="V211" s="148"/>
      <c r="W211" s="148"/>
      <c r="X211" s="150"/>
      <c r="Y211" s="150"/>
      <c r="Z211" s="13"/>
      <c r="AA211" s="13"/>
      <c r="AB211" s="13"/>
      <c r="AC211" s="13"/>
      <c r="AD211" s="13"/>
      <c r="AE211" s="13"/>
      <c r="AF211" s="13"/>
    </row>
    <row r="212" spans="1:32" ht="26.2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48"/>
      <c r="R212" s="148"/>
      <c r="S212" s="148"/>
      <c r="T212" s="148"/>
      <c r="U212" s="149"/>
      <c r="V212" s="148"/>
      <c r="W212" s="148"/>
      <c r="X212" s="150"/>
      <c r="Y212" s="150"/>
      <c r="Z212" s="13"/>
      <c r="AA212" s="13"/>
      <c r="AB212" s="13"/>
      <c r="AC212" s="13"/>
      <c r="AD212" s="13"/>
      <c r="AE212" s="13"/>
      <c r="AF212" s="13"/>
    </row>
    <row r="213" spans="1:32" ht="26.2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48"/>
      <c r="R213" s="148"/>
      <c r="S213" s="148"/>
      <c r="T213" s="148"/>
      <c r="U213" s="149"/>
      <c r="V213" s="148"/>
      <c r="W213" s="148"/>
      <c r="X213" s="150"/>
      <c r="Y213" s="150"/>
      <c r="Z213" s="13"/>
      <c r="AA213" s="13"/>
      <c r="AB213" s="13"/>
      <c r="AC213" s="13"/>
      <c r="AD213" s="13"/>
      <c r="AE213" s="13"/>
      <c r="AF213" s="13"/>
    </row>
    <row r="214" spans="1:32" ht="26.2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48"/>
      <c r="R214" s="148"/>
      <c r="S214" s="148"/>
      <c r="T214" s="148"/>
      <c r="U214" s="149"/>
      <c r="V214" s="148"/>
      <c r="W214" s="148"/>
      <c r="X214" s="150"/>
      <c r="Y214" s="150"/>
      <c r="Z214" s="13"/>
      <c r="AA214" s="13"/>
      <c r="AB214" s="13"/>
      <c r="AC214" s="13"/>
      <c r="AD214" s="13"/>
      <c r="AE214" s="13"/>
      <c r="AF214" s="13"/>
    </row>
    <row r="215" spans="1:32" ht="26.2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48"/>
      <c r="R215" s="148"/>
      <c r="S215" s="148"/>
      <c r="T215" s="148"/>
      <c r="U215" s="149"/>
      <c r="V215" s="148"/>
      <c r="W215" s="148"/>
      <c r="X215" s="150"/>
      <c r="Y215" s="150"/>
      <c r="Z215" s="13"/>
      <c r="AA215" s="13"/>
      <c r="AB215" s="13"/>
      <c r="AC215" s="13"/>
      <c r="AD215" s="13"/>
      <c r="AE215" s="13"/>
      <c r="AF215" s="13"/>
    </row>
    <row r="216" spans="1:32" ht="26.2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48"/>
      <c r="R216" s="148"/>
      <c r="S216" s="148"/>
      <c r="T216" s="148"/>
      <c r="U216" s="149"/>
      <c r="V216" s="148"/>
      <c r="W216" s="148"/>
      <c r="X216" s="150"/>
      <c r="Y216" s="150"/>
      <c r="Z216" s="13"/>
      <c r="AA216" s="13"/>
      <c r="AB216" s="13"/>
      <c r="AC216" s="13"/>
      <c r="AD216" s="13"/>
      <c r="AE216" s="13"/>
      <c r="AF216" s="13"/>
    </row>
    <row r="217" spans="1:32" ht="26.2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48"/>
      <c r="R217" s="148"/>
      <c r="S217" s="148"/>
      <c r="T217" s="148"/>
      <c r="U217" s="149"/>
      <c r="V217" s="148"/>
      <c r="W217" s="148"/>
      <c r="X217" s="150"/>
      <c r="Y217" s="150"/>
      <c r="Z217" s="13"/>
      <c r="AA217" s="13"/>
      <c r="AB217" s="13"/>
      <c r="AC217" s="13"/>
      <c r="AD217" s="13"/>
      <c r="AE217" s="13"/>
      <c r="AF217" s="13"/>
    </row>
    <row r="218" spans="1:32" ht="26.2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48"/>
      <c r="R218" s="148"/>
      <c r="S218" s="148"/>
      <c r="T218" s="148"/>
      <c r="U218" s="149"/>
      <c r="V218" s="148"/>
      <c r="W218" s="148"/>
      <c r="X218" s="150"/>
      <c r="Y218" s="150"/>
      <c r="Z218" s="13"/>
      <c r="AA218" s="13"/>
      <c r="AB218" s="13"/>
      <c r="AC218" s="13"/>
      <c r="AD218" s="13"/>
      <c r="AE218" s="13"/>
      <c r="AF218" s="13"/>
    </row>
    <row r="219" spans="1:32" ht="26.2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48"/>
      <c r="R219" s="148"/>
      <c r="S219" s="148"/>
      <c r="T219" s="148"/>
      <c r="U219" s="149"/>
      <c r="V219" s="148"/>
      <c r="W219" s="148"/>
      <c r="X219" s="150"/>
      <c r="Y219" s="150"/>
      <c r="Z219" s="13"/>
      <c r="AA219" s="13"/>
      <c r="AB219" s="13"/>
      <c r="AC219" s="13"/>
      <c r="AD219" s="13"/>
      <c r="AE219" s="13"/>
      <c r="AF219" s="13"/>
    </row>
    <row r="220" spans="1:32" ht="26.2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48"/>
      <c r="R220" s="148"/>
      <c r="S220" s="148"/>
      <c r="T220" s="148"/>
      <c r="U220" s="149"/>
      <c r="V220" s="148"/>
      <c r="W220" s="148"/>
      <c r="X220" s="150"/>
      <c r="Y220" s="150"/>
      <c r="Z220" s="13"/>
      <c r="AA220" s="13"/>
      <c r="AB220" s="13"/>
      <c r="AC220" s="13"/>
      <c r="AD220" s="13"/>
      <c r="AE220" s="13"/>
      <c r="AF220" s="13"/>
    </row>
    <row r="221" spans="1:32" ht="26.2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48"/>
      <c r="R221" s="148"/>
      <c r="S221" s="148"/>
      <c r="T221" s="148"/>
      <c r="U221" s="149"/>
      <c r="V221" s="148"/>
      <c r="W221" s="148"/>
      <c r="X221" s="150"/>
      <c r="Y221" s="150"/>
      <c r="Z221" s="13"/>
      <c r="AA221" s="13"/>
      <c r="AB221" s="13"/>
      <c r="AC221" s="13"/>
      <c r="AD221" s="13"/>
      <c r="AE221" s="13"/>
      <c r="AF221" s="13"/>
    </row>
    <row r="222" spans="1:32" ht="26.2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48"/>
      <c r="R222" s="148"/>
      <c r="S222" s="148"/>
      <c r="T222" s="148"/>
      <c r="U222" s="149"/>
      <c r="V222" s="148"/>
      <c r="W222" s="148"/>
      <c r="X222" s="150"/>
      <c r="Y222" s="150"/>
      <c r="Z222" s="13"/>
      <c r="AA222" s="13"/>
      <c r="AB222" s="13"/>
      <c r="AC222" s="13"/>
      <c r="AD222" s="13"/>
      <c r="AE222" s="13"/>
      <c r="AF222" s="13"/>
    </row>
    <row r="223" spans="1:32" ht="26.2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48"/>
      <c r="R223" s="148"/>
      <c r="S223" s="148"/>
      <c r="T223" s="148"/>
      <c r="U223" s="149"/>
      <c r="V223" s="148"/>
      <c r="W223" s="148"/>
      <c r="X223" s="150"/>
      <c r="Y223" s="150"/>
      <c r="Z223" s="13"/>
      <c r="AA223" s="13"/>
      <c r="AB223" s="13"/>
      <c r="AC223" s="13"/>
      <c r="AD223" s="13"/>
      <c r="AE223" s="13"/>
      <c r="AF223" s="13"/>
    </row>
    <row r="224" spans="1:32" ht="26.2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48"/>
      <c r="R224" s="148"/>
      <c r="S224" s="148"/>
      <c r="T224" s="148"/>
      <c r="U224" s="149"/>
      <c r="V224" s="148"/>
      <c r="W224" s="148"/>
      <c r="X224" s="150"/>
      <c r="Y224" s="150"/>
      <c r="Z224" s="13"/>
      <c r="AA224" s="13"/>
      <c r="AB224" s="13"/>
      <c r="AC224" s="13"/>
      <c r="AD224" s="13"/>
      <c r="AE224" s="13"/>
      <c r="AF224" s="13"/>
    </row>
    <row r="225" spans="1:32" ht="26.2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48"/>
      <c r="R225" s="148"/>
      <c r="S225" s="148"/>
      <c r="T225" s="148"/>
      <c r="U225" s="149"/>
      <c r="V225" s="148"/>
      <c r="W225" s="148"/>
      <c r="X225" s="150"/>
      <c r="Y225" s="150"/>
      <c r="Z225" s="13"/>
      <c r="AA225" s="13"/>
      <c r="AB225" s="13"/>
      <c r="AC225" s="13"/>
      <c r="AD225" s="13"/>
      <c r="AE225" s="13"/>
      <c r="AF225" s="13"/>
    </row>
    <row r="226" spans="1:32" ht="26.2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48"/>
      <c r="R226" s="148"/>
      <c r="S226" s="148"/>
      <c r="T226" s="148"/>
      <c r="U226" s="149"/>
      <c r="V226" s="148"/>
      <c r="W226" s="148"/>
      <c r="X226" s="150"/>
      <c r="Y226" s="150"/>
      <c r="Z226" s="13"/>
      <c r="AA226" s="13"/>
      <c r="AB226" s="13"/>
      <c r="AC226" s="13"/>
      <c r="AD226" s="13"/>
      <c r="AE226" s="13"/>
      <c r="AF226" s="13"/>
    </row>
    <row r="227" spans="1:32" ht="26.2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48"/>
      <c r="R227" s="148"/>
      <c r="S227" s="148"/>
      <c r="T227" s="148"/>
      <c r="U227" s="149"/>
      <c r="V227" s="148"/>
      <c r="W227" s="148"/>
      <c r="X227" s="150"/>
      <c r="Y227" s="150"/>
      <c r="Z227" s="13"/>
      <c r="AA227" s="13"/>
      <c r="AB227" s="13"/>
      <c r="AC227" s="13"/>
      <c r="AD227" s="13"/>
      <c r="AE227" s="13"/>
      <c r="AF227" s="13"/>
    </row>
    <row r="228" spans="1:32" ht="28.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48"/>
      <c r="R228" s="148"/>
      <c r="S228" s="148"/>
      <c r="T228" s="148"/>
      <c r="U228" s="149"/>
      <c r="V228" s="148"/>
      <c r="W228" s="148"/>
      <c r="X228" s="150"/>
      <c r="Y228" s="150"/>
      <c r="Z228" s="13"/>
      <c r="AA228" s="13"/>
      <c r="AB228" s="13"/>
      <c r="AC228" s="13"/>
      <c r="AD228" s="13"/>
      <c r="AE228" s="13"/>
      <c r="AF228" s="13"/>
    </row>
    <row r="229" spans="1:32" ht="28.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48"/>
      <c r="R229" s="148"/>
      <c r="S229" s="148"/>
      <c r="T229" s="148"/>
      <c r="U229" s="149"/>
      <c r="V229" s="148"/>
      <c r="W229" s="148"/>
      <c r="X229" s="150"/>
      <c r="Y229" s="150"/>
      <c r="Z229" s="13"/>
      <c r="AA229" s="13"/>
      <c r="AB229" s="13"/>
      <c r="AC229" s="13"/>
      <c r="AD229" s="13"/>
      <c r="AE229" s="13"/>
      <c r="AF229" s="13"/>
    </row>
    <row r="230" spans="1:32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48"/>
      <c r="R230" s="148"/>
      <c r="S230" s="148"/>
      <c r="T230" s="148"/>
      <c r="U230" s="149"/>
      <c r="V230" s="148"/>
      <c r="W230" s="148"/>
      <c r="X230" s="150"/>
      <c r="Y230" s="150"/>
      <c r="Z230" s="13"/>
      <c r="AA230" s="13"/>
      <c r="AB230" s="13"/>
      <c r="AC230" s="13"/>
      <c r="AD230" s="13"/>
      <c r="AE230" s="13"/>
      <c r="AF230" s="13"/>
    </row>
    <row r="231" spans="1:32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48"/>
      <c r="R231" s="148"/>
      <c r="S231" s="148"/>
      <c r="T231" s="148"/>
      <c r="U231" s="149"/>
      <c r="V231" s="148"/>
      <c r="W231" s="148"/>
      <c r="X231" s="150"/>
      <c r="Y231" s="150"/>
      <c r="Z231" s="13"/>
      <c r="AA231" s="13"/>
      <c r="AB231" s="13"/>
      <c r="AC231" s="13"/>
      <c r="AD231" s="13"/>
      <c r="AE231" s="13"/>
      <c r="AF231" s="13"/>
    </row>
    <row r="232" spans="1: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48"/>
      <c r="R232" s="148"/>
      <c r="S232" s="148"/>
      <c r="T232" s="148"/>
      <c r="U232" s="149"/>
      <c r="V232" s="148"/>
      <c r="W232" s="148"/>
      <c r="X232" s="150"/>
      <c r="Y232" s="150"/>
      <c r="Z232" s="13"/>
      <c r="AA232" s="13"/>
      <c r="AB232" s="13"/>
      <c r="AC232" s="13"/>
      <c r="AD232" s="13"/>
      <c r="AE232" s="13"/>
      <c r="AF232" s="13"/>
    </row>
    <row r="233" spans="1:32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48"/>
      <c r="R233" s="148"/>
      <c r="S233" s="148"/>
      <c r="T233" s="148"/>
      <c r="U233" s="149"/>
      <c r="V233" s="148"/>
      <c r="W233" s="148"/>
      <c r="X233" s="150"/>
      <c r="Y233" s="150"/>
      <c r="Z233" s="13"/>
      <c r="AA233" s="13"/>
      <c r="AB233" s="13"/>
      <c r="AC233" s="13"/>
      <c r="AD233" s="13"/>
      <c r="AE233" s="13"/>
      <c r="AF233" s="13"/>
    </row>
    <row r="234" spans="1:32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48"/>
      <c r="R234" s="148"/>
      <c r="S234" s="148"/>
      <c r="T234" s="148"/>
      <c r="U234" s="149"/>
      <c r="V234" s="148"/>
      <c r="W234" s="148"/>
      <c r="X234" s="150"/>
      <c r="Y234" s="150"/>
      <c r="Z234" s="13"/>
      <c r="AA234" s="13"/>
      <c r="AB234" s="13"/>
      <c r="AC234" s="13"/>
      <c r="AD234" s="13"/>
      <c r="AE234" s="13"/>
      <c r="AF234" s="13"/>
    </row>
    <row r="235" spans="1:32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48"/>
      <c r="R235" s="148"/>
      <c r="S235" s="148"/>
      <c r="T235" s="148"/>
      <c r="U235" s="149"/>
      <c r="V235" s="148"/>
      <c r="W235" s="148"/>
      <c r="X235" s="150"/>
      <c r="Y235" s="150"/>
      <c r="Z235" s="13"/>
      <c r="AA235" s="13"/>
      <c r="AB235" s="13"/>
      <c r="AC235" s="13"/>
      <c r="AD235" s="13"/>
      <c r="AE235" s="13"/>
      <c r="AF235" s="13"/>
    </row>
    <row r="236" spans="1:32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48"/>
      <c r="R236" s="148"/>
      <c r="S236" s="148"/>
      <c r="T236" s="148"/>
      <c r="U236" s="149"/>
      <c r="V236" s="148"/>
      <c r="W236" s="148"/>
      <c r="X236" s="150"/>
      <c r="Y236" s="150"/>
      <c r="Z236" s="13"/>
      <c r="AA236" s="13"/>
      <c r="AB236" s="13"/>
      <c r="AC236" s="13"/>
      <c r="AD236" s="13"/>
      <c r="AE236" s="13"/>
      <c r="AF236" s="13"/>
    </row>
    <row r="237" spans="1:32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48"/>
      <c r="R237" s="148"/>
      <c r="S237" s="148"/>
      <c r="T237" s="148"/>
      <c r="U237" s="149"/>
      <c r="V237" s="148"/>
      <c r="W237" s="148"/>
      <c r="X237" s="150"/>
      <c r="Y237" s="150"/>
      <c r="Z237" s="13"/>
      <c r="AA237" s="13"/>
      <c r="AB237" s="13"/>
      <c r="AC237" s="13"/>
      <c r="AD237" s="13"/>
      <c r="AE237" s="13"/>
      <c r="AF237" s="13"/>
    </row>
    <row r="238" spans="1:32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48"/>
      <c r="R238" s="148"/>
      <c r="S238" s="148"/>
      <c r="T238" s="148"/>
      <c r="U238" s="149"/>
      <c r="V238" s="148"/>
      <c r="W238" s="148"/>
      <c r="X238" s="150"/>
      <c r="Y238" s="150"/>
      <c r="Z238" s="13"/>
      <c r="AA238" s="13"/>
      <c r="AB238" s="13"/>
      <c r="AC238" s="13"/>
      <c r="AD238" s="13"/>
      <c r="AE238" s="13"/>
      <c r="AF238" s="13"/>
    </row>
    <row r="239" spans="1:32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48"/>
      <c r="R239" s="148"/>
      <c r="S239" s="148"/>
      <c r="T239" s="148"/>
      <c r="U239" s="149"/>
      <c r="V239" s="148"/>
      <c r="W239" s="148"/>
      <c r="X239" s="150"/>
      <c r="Y239" s="150"/>
      <c r="Z239" s="13"/>
      <c r="AA239" s="13"/>
      <c r="AB239" s="13"/>
      <c r="AC239" s="13"/>
      <c r="AD239" s="13"/>
      <c r="AE239" s="13"/>
      <c r="AF239" s="13"/>
    </row>
    <row r="240" spans="1:32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48"/>
      <c r="R240" s="148"/>
      <c r="S240" s="148"/>
      <c r="T240" s="148"/>
      <c r="U240" s="149"/>
      <c r="V240" s="148"/>
      <c r="W240" s="148"/>
      <c r="X240" s="150"/>
      <c r="Y240" s="150"/>
      <c r="Z240" s="13"/>
      <c r="AA240" s="13"/>
      <c r="AB240" s="13"/>
      <c r="AC240" s="13"/>
      <c r="AD240" s="13"/>
      <c r="AE240" s="13"/>
      <c r="AF240" s="13"/>
    </row>
    <row r="241" spans="1:32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48"/>
      <c r="R241" s="148"/>
      <c r="S241" s="148"/>
      <c r="T241" s="148"/>
      <c r="U241" s="149"/>
      <c r="V241" s="148"/>
      <c r="W241" s="148"/>
      <c r="X241" s="150"/>
      <c r="Y241" s="150"/>
      <c r="Z241" s="13"/>
      <c r="AA241" s="13"/>
      <c r="AB241" s="13"/>
      <c r="AC241" s="13"/>
      <c r="AD241" s="13"/>
      <c r="AE241" s="13"/>
      <c r="AF241" s="13"/>
    </row>
    <row r="242" spans="1:3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48"/>
      <c r="R242" s="148"/>
      <c r="S242" s="148"/>
      <c r="T242" s="148"/>
      <c r="U242" s="149"/>
      <c r="V242" s="148"/>
      <c r="W242" s="148"/>
      <c r="X242" s="150"/>
      <c r="Y242" s="150"/>
      <c r="Z242" s="13"/>
      <c r="AA242" s="13"/>
      <c r="AB242" s="13"/>
      <c r="AC242" s="13"/>
      <c r="AD242" s="13"/>
      <c r="AE242" s="13"/>
      <c r="AF242" s="13"/>
    </row>
    <row r="243" spans="1:32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48"/>
      <c r="R243" s="148"/>
      <c r="S243" s="148"/>
      <c r="T243" s="148"/>
      <c r="U243" s="149"/>
      <c r="V243" s="148"/>
      <c r="W243" s="148"/>
      <c r="X243" s="150"/>
      <c r="Y243" s="150"/>
      <c r="Z243" s="13"/>
      <c r="AA243" s="13"/>
      <c r="AB243" s="13"/>
      <c r="AC243" s="13"/>
      <c r="AD243" s="13"/>
      <c r="AE243" s="13"/>
      <c r="AF243" s="13"/>
    </row>
    <row r="244" spans="1:32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48"/>
      <c r="R244" s="148"/>
      <c r="S244" s="148"/>
      <c r="T244" s="148"/>
      <c r="U244" s="149"/>
      <c r="V244" s="148"/>
      <c r="W244" s="148"/>
      <c r="X244" s="150"/>
      <c r="Y244" s="150"/>
      <c r="Z244" s="13"/>
      <c r="AA244" s="13"/>
      <c r="AB244" s="13"/>
      <c r="AC244" s="13"/>
      <c r="AD244" s="13"/>
      <c r="AE244" s="13"/>
      <c r="AF244" s="13"/>
    </row>
    <row r="245" spans="1:32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48"/>
      <c r="R245" s="148"/>
      <c r="S245" s="148"/>
      <c r="T245" s="148"/>
      <c r="U245" s="149"/>
      <c r="V245" s="148"/>
      <c r="W245" s="148"/>
      <c r="X245" s="150"/>
      <c r="Y245" s="150"/>
      <c r="Z245" s="13"/>
      <c r="AA245" s="13"/>
      <c r="AB245" s="13"/>
      <c r="AC245" s="13"/>
      <c r="AD245" s="13"/>
      <c r="AE245" s="13"/>
      <c r="AF245" s="13"/>
    </row>
    <row r="246" spans="1:32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48"/>
      <c r="R246" s="148"/>
      <c r="S246" s="148"/>
      <c r="T246" s="148"/>
      <c r="U246" s="149"/>
      <c r="V246" s="148"/>
      <c r="W246" s="148"/>
      <c r="X246" s="150"/>
      <c r="Y246" s="150"/>
      <c r="Z246" s="13"/>
      <c r="AA246" s="13"/>
      <c r="AB246" s="13"/>
      <c r="AC246" s="13"/>
      <c r="AD246" s="13"/>
      <c r="AE246" s="13"/>
      <c r="AF246" s="13"/>
    </row>
    <row r="247" spans="1:32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48"/>
      <c r="R247" s="148"/>
      <c r="S247" s="148"/>
      <c r="T247" s="148"/>
      <c r="U247" s="149"/>
      <c r="V247" s="148"/>
      <c r="W247" s="148"/>
      <c r="X247" s="150"/>
      <c r="Y247" s="150"/>
      <c r="Z247" s="13"/>
      <c r="AA247" s="13"/>
      <c r="AB247" s="13"/>
      <c r="AC247" s="13"/>
      <c r="AD247" s="13"/>
      <c r="AE247" s="13"/>
      <c r="AF247" s="13"/>
    </row>
    <row r="248" spans="1:32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48"/>
      <c r="R248" s="148"/>
      <c r="S248" s="148"/>
      <c r="T248" s="148"/>
      <c r="U248" s="149"/>
      <c r="V248" s="148"/>
      <c r="W248" s="148"/>
      <c r="X248" s="150"/>
      <c r="Y248" s="150"/>
      <c r="Z248" s="13"/>
      <c r="AA248" s="13"/>
      <c r="AB248" s="13"/>
      <c r="AC248" s="13"/>
      <c r="AD248" s="13"/>
      <c r="AE248" s="13"/>
      <c r="AF248" s="13"/>
    </row>
    <row r="249" spans="1:32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</row>
    <row r="368" spans="1:32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</row>
    <row r="369" spans="1:32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</row>
    <row r="370" spans="1:32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</row>
    <row r="371" spans="1:32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</row>
    <row r="372" spans="1:3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</row>
    <row r="373" spans="1:32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</row>
    <row r="374" spans="1:32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</row>
    <row r="375" spans="1:32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</row>
    <row r="376" spans="1:32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</row>
    <row r="377" spans="1:32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</row>
    <row r="378" spans="1:32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</row>
    <row r="379" spans="1:32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</row>
    <row r="380" spans="1:32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</row>
    <row r="381" spans="1:32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</row>
    <row r="382" spans="1:3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</row>
    <row r="383" spans="1:32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</row>
    <row r="384" spans="1:32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</row>
    <row r="385" spans="1:32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</row>
    <row r="386" spans="1:32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</row>
    <row r="387" spans="1:32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</row>
    <row r="388" spans="1:32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</row>
    <row r="389" spans="1:32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</row>
    <row r="390" spans="1:32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</row>
    <row r="391" spans="1:32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</row>
    <row r="392" spans="1:3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</row>
    <row r="393" spans="1:32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</row>
    <row r="394" spans="1:32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</row>
    <row r="395" spans="1:32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</row>
    <row r="396" spans="1:32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</row>
    <row r="397" spans="1:32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</row>
    <row r="398" spans="1:32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</row>
    <row r="399" spans="1:32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</row>
    <row r="400" spans="1:32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</row>
    <row r="401" spans="1:32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</row>
    <row r="402" spans="1:3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</row>
    <row r="403" spans="1:32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</row>
    <row r="404" spans="1:32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</row>
    <row r="405" spans="1:32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</row>
    <row r="406" spans="1:32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</row>
    <row r="407" spans="1:32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</row>
    <row r="408" spans="1:32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</row>
    <row r="409" spans="1:32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</row>
    <row r="410" spans="1:32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</row>
    <row r="411" spans="1:32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</row>
    <row r="412" spans="1:3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</row>
    <row r="413" spans="1:32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</row>
    <row r="414" spans="1:32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</row>
    <row r="415" spans="1:32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</row>
    <row r="416" spans="1:32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</row>
    <row r="417" spans="1:32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</row>
    <row r="418" spans="1:32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</row>
    <row r="419" spans="1:32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</row>
    <row r="420" spans="1:32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</row>
    <row r="421" spans="1:32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</row>
    <row r="422" spans="1:3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</row>
    <row r="423" spans="1:32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</row>
    <row r="424" spans="1:32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</row>
    <row r="425" spans="1:32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</row>
    <row r="426" spans="1:32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</row>
    <row r="427" spans="1:32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</row>
    <row r="428" spans="1:32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</row>
    <row r="429" spans="1:32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</row>
    <row r="430" spans="1:32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</row>
    <row r="431" spans="1:32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</row>
    <row r="432" spans="1: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</row>
    <row r="433" spans="1:32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</row>
    <row r="434" spans="1:32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</row>
    <row r="435" spans="1:32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</row>
    <row r="436" spans="1:32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</row>
    <row r="437" spans="1:32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</row>
    <row r="438" spans="1:32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</row>
    <row r="439" spans="1:32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</row>
    <row r="440" spans="1:32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</row>
    <row r="441" spans="1:32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</row>
    <row r="442" spans="1:3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</row>
    <row r="443" spans="1:32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</row>
    <row r="444" spans="1:32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</row>
    <row r="445" spans="1:32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</row>
    <row r="446" spans="1:32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</row>
    <row r="447" spans="1:32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</row>
    <row r="448" spans="1:32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</row>
    <row r="449" spans="1:32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</row>
    <row r="450" spans="1:32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</row>
    <row r="451" spans="1:32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</row>
    <row r="452" spans="1:3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</row>
    <row r="453" spans="1:32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</row>
    <row r="454" spans="1:32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</row>
    <row r="455" spans="1:32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</row>
    <row r="456" spans="1:32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</row>
    <row r="457" spans="1:32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</row>
    <row r="458" spans="1:32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</row>
    <row r="459" spans="1:32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</row>
    <row r="460" spans="1:32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</row>
    <row r="461" spans="1:32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</row>
    <row r="462" spans="1:3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</row>
    <row r="463" spans="1:32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</row>
    <row r="464" spans="1:32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</row>
    <row r="465" spans="1:32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</row>
    <row r="466" spans="1:32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</row>
    <row r="467" spans="1:32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</row>
    <row r="468" spans="1:32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</row>
    <row r="469" spans="1:32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</row>
    <row r="470" spans="1:32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</row>
    <row r="471" spans="1:32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</row>
    <row r="472" spans="1:3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</row>
    <row r="473" spans="1:32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</row>
    <row r="474" spans="1:32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</row>
    <row r="475" spans="1:32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</row>
    <row r="476" spans="1:32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</row>
    <row r="477" spans="1:32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</row>
    <row r="478" spans="1:32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</row>
    <row r="479" spans="1:32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</row>
    <row r="480" spans="1:32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</row>
    <row r="481" spans="1:32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</row>
    <row r="482" spans="1:3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</row>
    <row r="483" spans="1:32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</row>
    <row r="484" spans="1:32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</row>
    <row r="485" spans="1:32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</row>
    <row r="486" spans="1:32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</row>
    <row r="487" spans="1:32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</row>
    <row r="488" spans="1:32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</row>
    <row r="489" spans="1:32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</row>
    <row r="490" spans="1:32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</row>
    <row r="491" spans="1:32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</row>
    <row r="492" spans="1:3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</row>
    <row r="493" spans="1:32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</row>
    <row r="494" spans="1:32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</row>
    <row r="495" spans="1:32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</row>
    <row r="496" spans="1:32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</row>
    <row r="497" spans="1:32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</row>
    <row r="498" spans="1:32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</row>
    <row r="499" spans="1:32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</row>
    <row r="500" spans="1:32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</row>
    <row r="501" spans="1:32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</row>
    <row r="502" spans="1:3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</row>
    <row r="503" spans="1:32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</row>
    <row r="504" spans="1:32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</row>
    <row r="505" spans="1:32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</row>
    <row r="506" spans="1:32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</row>
    <row r="507" spans="1:32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</row>
    <row r="508" spans="1:32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</row>
    <row r="509" spans="1:32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</row>
    <row r="510" spans="1:32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</row>
    <row r="511" spans="1:32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</row>
    <row r="512" spans="1:3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</row>
    <row r="513" spans="1:32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</row>
    <row r="514" spans="1:32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</row>
    <row r="515" spans="1:32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</row>
    <row r="516" spans="1:32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</row>
    <row r="517" spans="1:32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</row>
    <row r="518" spans="1:32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</row>
    <row r="519" spans="1:32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</row>
    <row r="520" spans="1:32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</row>
    <row r="521" spans="1:32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</row>
    <row r="522" spans="1:3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</row>
    <row r="523" spans="1:32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</row>
    <row r="524" spans="1:32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</row>
    <row r="525" spans="1:32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</row>
    <row r="526" spans="1:32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</row>
    <row r="527" spans="1:32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</row>
    <row r="528" spans="1:32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</row>
    <row r="529" spans="1:32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</row>
    <row r="530" spans="1:32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</row>
    <row r="531" spans="1:32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</row>
    <row r="532" spans="1: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</row>
    <row r="533" spans="1:32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</row>
    <row r="534" spans="1:32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</row>
    <row r="535" spans="1:32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</row>
    <row r="536" spans="1:32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</row>
    <row r="537" spans="1:32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</row>
    <row r="538" spans="1:32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</row>
    <row r="539" spans="1:32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</row>
    <row r="540" spans="1:32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</row>
    <row r="541" spans="1:32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</row>
    <row r="542" spans="1:3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</row>
    <row r="543" spans="1:32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</row>
    <row r="544" spans="1:32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</row>
    <row r="545" spans="1:32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</row>
    <row r="546" spans="1:32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</row>
    <row r="547" spans="1:32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</row>
    <row r="548" spans="1:32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</row>
    <row r="549" spans="1:32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</row>
    <row r="550" spans="1:32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</row>
    <row r="551" spans="1:32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</row>
    <row r="552" spans="1:3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</row>
    <row r="553" spans="1:32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</row>
    <row r="554" spans="1:32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</row>
    <row r="555" spans="1:32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</row>
    <row r="556" spans="1:32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</row>
    <row r="557" spans="1:32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</row>
    <row r="558" spans="1:32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</row>
    <row r="559" spans="1:32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</row>
    <row r="560" spans="1:32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</row>
    <row r="561" spans="1:32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</row>
    <row r="562" spans="1:3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</row>
    <row r="563" spans="1:32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</row>
    <row r="564" spans="1:32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</row>
    <row r="565" spans="1:32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</row>
    <row r="566" spans="1:32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</row>
    <row r="567" spans="1:32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</row>
    <row r="568" spans="1:32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</row>
    <row r="569" spans="1:32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</row>
    <row r="570" spans="1:32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</row>
    <row r="571" spans="1:32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</row>
    <row r="572" spans="1:3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</row>
    <row r="573" spans="1:32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</row>
    <row r="574" spans="1:32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</row>
    <row r="575" spans="1:32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</row>
    <row r="576" spans="1:32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</row>
    <row r="577" spans="1:32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</row>
    <row r="578" spans="1:32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</row>
    <row r="579" spans="1:32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</row>
    <row r="580" spans="1:32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</row>
    <row r="581" spans="1:32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</row>
    <row r="582" spans="1:3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</row>
    <row r="583" spans="1:32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</row>
    <row r="584" spans="1:32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</row>
    <row r="585" spans="1:32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</row>
    <row r="586" spans="1:32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</row>
    <row r="587" spans="1:32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</row>
    <row r="588" spans="1:32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</row>
    <row r="589" spans="1:32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</row>
    <row r="590" spans="1:32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</row>
    <row r="591" spans="1:32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</row>
    <row r="592" spans="1:3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</row>
    <row r="593" spans="1:32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</row>
    <row r="594" spans="1:32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</row>
    <row r="595" spans="1:32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</row>
    <row r="596" spans="1:32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</row>
    <row r="597" spans="1:32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</row>
    <row r="598" spans="1:32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</row>
    <row r="599" spans="1:32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</row>
    <row r="600" spans="1:32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</row>
    <row r="601" spans="1:32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</row>
    <row r="602" spans="1:3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</row>
    <row r="603" spans="1:32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</row>
    <row r="604" spans="1:32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</row>
    <row r="605" spans="1:32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</row>
    <row r="606" spans="1:32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</row>
    <row r="607" spans="1:32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</row>
    <row r="608" spans="1:32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</row>
    <row r="609" spans="1:32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</row>
    <row r="610" spans="1:32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</row>
    <row r="611" spans="1:32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</row>
    <row r="612" spans="1:3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</row>
    <row r="613" spans="1:32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</row>
    <row r="614" spans="1:32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</row>
    <row r="615" spans="1:32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</row>
    <row r="616" spans="1:32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</row>
    <row r="617" spans="1:32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</row>
    <row r="618" spans="1:32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</row>
    <row r="619" spans="1:32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</row>
    <row r="620" spans="1:32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</row>
    <row r="621" spans="1:32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</row>
    <row r="622" spans="1:3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</row>
    <row r="623" spans="1:32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</row>
    <row r="624" spans="1:32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</row>
    <row r="625" spans="1:32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</row>
    <row r="626" spans="1:32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</row>
    <row r="627" spans="1:32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</row>
    <row r="628" spans="1:32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</row>
    <row r="629" spans="1:32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</row>
    <row r="630" spans="1:32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</row>
    <row r="631" spans="1:32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</row>
    <row r="632" spans="1: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</row>
    <row r="633" spans="1:32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</row>
    <row r="634" spans="1:32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</row>
    <row r="635" spans="1:32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</row>
    <row r="636" spans="1:32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</row>
    <row r="637" spans="1:32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</row>
    <row r="638" spans="1:32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</row>
    <row r="639" spans="1:32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</row>
    <row r="640" spans="1:32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</row>
    <row r="641" spans="1:32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</row>
    <row r="642" spans="1:3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</row>
    <row r="643" spans="1:32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</row>
    <row r="644" spans="1:32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</row>
    <row r="645" spans="1:32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</row>
    <row r="646" spans="1:32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</row>
    <row r="647" spans="1:32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</row>
    <row r="648" spans="1:32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</row>
    <row r="649" spans="1:32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</row>
    <row r="650" spans="1:32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</row>
    <row r="651" spans="1:32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</row>
    <row r="652" spans="1:3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</row>
    <row r="653" spans="1:32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</row>
    <row r="654" spans="1:32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</row>
    <row r="655" spans="1:32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</row>
    <row r="656" spans="1:32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</row>
    <row r="657" spans="1:32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</row>
    <row r="658" spans="1:32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</row>
    <row r="659" spans="1:32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</row>
    <row r="660" spans="1:32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</row>
    <row r="661" spans="1:32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</row>
    <row r="662" spans="1:3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</row>
    <row r="663" spans="1:32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</row>
    <row r="664" spans="1:32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</row>
    <row r="665" spans="1:32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</row>
    <row r="666" spans="1:32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</row>
    <row r="667" spans="1:32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</row>
    <row r="668" spans="1:32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</row>
    <row r="669" spans="1:32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</row>
    <row r="670" spans="1:32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</row>
    <row r="671" spans="1:32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</row>
    <row r="672" spans="1:3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</row>
    <row r="673" spans="1:32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</row>
    <row r="674" spans="1:32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</row>
    <row r="675" spans="1:32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</row>
    <row r="676" spans="1:32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</row>
    <row r="677" spans="1:32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</row>
    <row r="678" spans="1:32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</row>
    <row r="679" spans="1:32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</row>
    <row r="680" spans="1:32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</row>
    <row r="681" spans="1:32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</row>
    <row r="682" spans="1:3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</row>
    <row r="683" spans="1:32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</row>
    <row r="684" spans="1:32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</row>
    <row r="685" spans="1:32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</row>
    <row r="686" spans="1:32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</row>
    <row r="687" spans="1:32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</row>
    <row r="688" spans="1:32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</row>
    <row r="689" spans="1:32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</row>
    <row r="690" spans="1:32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</row>
    <row r="691" spans="1:32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</row>
    <row r="692" spans="1:3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</row>
    <row r="693" spans="1:32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</row>
    <row r="694" spans="1:32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</row>
    <row r="695" spans="1:32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</row>
    <row r="696" spans="1:32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</row>
    <row r="697" spans="1:32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</row>
    <row r="698" spans="1:32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</row>
    <row r="699" spans="1:32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</row>
    <row r="700" spans="1:32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</row>
    <row r="701" spans="1:32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</row>
    <row r="702" spans="1:3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</row>
    <row r="703" spans="1:32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</row>
    <row r="704" spans="1:32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</row>
    <row r="705" spans="1:32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</row>
    <row r="706" spans="1:32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</row>
    <row r="707" spans="1:32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</row>
    <row r="708" spans="1:32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</row>
    <row r="709" spans="1:32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</row>
    <row r="710" spans="1:32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</row>
    <row r="711" spans="1:32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</row>
    <row r="712" spans="1:3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</row>
    <row r="713" spans="1:32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</row>
    <row r="714" spans="1:32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</row>
    <row r="715" spans="1:32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</row>
    <row r="716" spans="1:32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</row>
    <row r="717" spans="1:32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</row>
    <row r="718" spans="1:32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</row>
    <row r="719" spans="1:32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</row>
    <row r="720" spans="1:32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</row>
    <row r="721" spans="1:32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</row>
    <row r="722" spans="1:3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</row>
    <row r="723" spans="1:32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</row>
    <row r="724" spans="1:32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</row>
    <row r="725" spans="1:32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</row>
    <row r="726" spans="1:32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</row>
    <row r="727" spans="1:32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</row>
    <row r="728" spans="1:32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</row>
    <row r="729" spans="1:32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</row>
    <row r="730" spans="1:32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</row>
    <row r="731" spans="1:32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</row>
    <row r="732" spans="1: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</row>
    <row r="733" spans="1:32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</row>
    <row r="734" spans="1:32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</row>
    <row r="735" spans="1:32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</row>
    <row r="736" spans="1:32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</row>
    <row r="737" spans="1:32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</row>
    <row r="738" spans="1:32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</row>
    <row r="739" spans="1:32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</row>
    <row r="740" spans="1:32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</row>
    <row r="741" spans="1:32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</row>
    <row r="742" spans="1:3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</row>
    <row r="743" spans="1:32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</row>
    <row r="744" spans="1:32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</row>
    <row r="745" spans="1:32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</row>
    <row r="746" spans="1:32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</row>
    <row r="747" spans="1:32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</row>
    <row r="748" spans="1:32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</row>
    <row r="749" spans="1:32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</row>
    <row r="750" spans="1:32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</row>
    <row r="751" spans="1:32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</row>
    <row r="752" spans="1:3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</row>
    <row r="753" spans="1:32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</row>
    <row r="754" spans="1:32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</row>
    <row r="755" spans="1:32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</row>
    <row r="756" spans="1:32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</row>
    <row r="757" spans="1:32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</row>
    <row r="758" spans="1:32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</row>
    <row r="759" spans="1:32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</row>
    <row r="760" spans="1:32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</row>
    <row r="761" spans="1:32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</row>
    <row r="762" spans="1:3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</row>
    <row r="763" spans="1:32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</row>
    <row r="764" spans="1:32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</row>
    <row r="765" spans="1:32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</row>
    <row r="766" spans="1:32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</row>
    <row r="767" spans="1:32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</row>
    <row r="768" spans="1:32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</row>
    <row r="769" spans="1:32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</row>
    <row r="770" spans="1:32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</row>
    <row r="771" spans="1:32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</row>
    <row r="772" spans="1:3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</row>
    <row r="773" spans="1:32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</row>
    <row r="774" spans="1:32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</row>
    <row r="775" spans="1:32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</row>
    <row r="776" spans="1:32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</row>
    <row r="777" spans="1:32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</row>
    <row r="778" spans="1:32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</row>
    <row r="779" spans="1:32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</row>
    <row r="780" spans="1:32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</row>
    <row r="781" spans="1:32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</row>
    <row r="782" spans="1:3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</row>
    <row r="783" spans="1:32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</row>
    <row r="784" spans="1:32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</row>
    <row r="785" spans="1:32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</row>
    <row r="786" spans="1:32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</row>
    <row r="787" spans="1:32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</row>
    <row r="788" spans="1:32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</row>
    <row r="789" spans="1:32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</row>
    <row r="790" spans="1:32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</row>
    <row r="791" spans="1:32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</row>
    <row r="792" spans="1:3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</row>
    <row r="793" spans="1:32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</row>
    <row r="794" spans="1:32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</row>
    <row r="795" spans="1:32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</row>
    <row r="796" spans="1:32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</row>
    <row r="797" spans="1:32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</row>
    <row r="798" spans="1:32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</row>
    <row r="799" spans="1:32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</row>
    <row r="800" spans="1:32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</row>
    <row r="801" spans="1:32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</row>
    <row r="802" spans="1:3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</row>
    <row r="803" spans="1:32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</row>
    <row r="804" spans="1:32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</row>
    <row r="805" spans="1:32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</row>
    <row r="806" spans="1:32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</row>
    <row r="807" spans="1:32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</row>
    <row r="808" spans="1:32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</row>
    <row r="809" spans="1:32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</row>
    <row r="810" spans="1:32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</row>
    <row r="811" spans="1:32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</row>
    <row r="812" spans="1:3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</row>
    <row r="813" spans="1:32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</row>
    <row r="814" spans="1:32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</row>
    <row r="815" spans="1:32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</row>
    <row r="816" spans="1:32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</row>
    <row r="817" spans="1:32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</row>
    <row r="818" spans="1:32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</row>
    <row r="819" spans="1:32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</row>
    <row r="820" spans="1:32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</row>
    <row r="821" spans="1:32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</row>
    <row r="822" spans="1:3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</row>
    <row r="823" spans="1:32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</row>
    <row r="824" spans="1:32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</row>
    <row r="825" spans="1:32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</row>
    <row r="826" spans="1:32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</row>
    <row r="827" spans="1:32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</row>
    <row r="828" spans="1:32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</row>
    <row r="829" spans="1:32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</row>
    <row r="830" spans="1:32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</row>
    <row r="831" spans="1:32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</row>
    <row r="832" spans="1: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</row>
    <row r="833" spans="1:32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</row>
    <row r="834" spans="1:32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</row>
    <row r="835" spans="1:32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</row>
    <row r="836" spans="1:32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</row>
    <row r="837" spans="1:32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</row>
    <row r="838" spans="1:32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</row>
    <row r="839" spans="1:32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</row>
    <row r="840" spans="1:32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</row>
    <row r="841" spans="1:32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</row>
    <row r="842" spans="1:3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</row>
    <row r="843" spans="1:32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</row>
    <row r="844" spans="1:32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</row>
    <row r="845" spans="1:32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</row>
    <row r="846" spans="1:32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</row>
    <row r="847" spans="1:32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</row>
    <row r="848" spans="1:32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</row>
    <row r="849" spans="1:32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</row>
    <row r="850" spans="1:32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</row>
    <row r="851" spans="1:32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</row>
    <row r="852" spans="1:3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</row>
    <row r="853" spans="1:32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</row>
    <row r="854" spans="1:32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</row>
    <row r="855" spans="1:32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</row>
    <row r="856" spans="1:32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</row>
    <row r="857" spans="1:32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</row>
    <row r="858" spans="1:32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</row>
    <row r="859" spans="1:32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</row>
    <row r="860" spans="1:32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</row>
    <row r="861" spans="1:32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</row>
    <row r="862" spans="1:3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</row>
    <row r="863" spans="1:32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</row>
    <row r="864" spans="1:32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</row>
    <row r="865" spans="1:32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</row>
    <row r="866" spans="1:32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</row>
    <row r="867" spans="1:32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</row>
    <row r="868" spans="1:32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</row>
    <row r="869" spans="1:32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</row>
    <row r="870" spans="1:32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</row>
    <row r="871" spans="1:32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</row>
    <row r="872" spans="1:3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</row>
    <row r="873" spans="1:32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</row>
    <row r="874" spans="1:32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</row>
    <row r="875" spans="1:32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</row>
    <row r="876" spans="1:32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</row>
    <row r="877" spans="1:32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</row>
    <row r="878" spans="1:32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</row>
    <row r="879" spans="1:32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</row>
    <row r="880" spans="1:32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</row>
    <row r="881" spans="1:32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</row>
    <row r="882" spans="1:3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</row>
    <row r="883" spans="1:32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</row>
    <row r="884" spans="1:32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</row>
    <row r="885" spans="1:32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</row>
    <row r="886" spans="1:32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</row>
    <row r="887" spans="1:32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</row>
    <row r="888" spans="1:32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</row>
    <row r="889" spans="1:32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</row>
    <row r="890" spans="1:32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</row>
    <row r="891" spans="1:32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</row>
    <row r="892" spans="1:3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</row>
    <row r="893" spans="1:32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</row>
    <row r="894" spans="1:32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</row>
    <row r="895" spans="1:32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</row>
    <row r="896" spans="1:32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</row>
    <row r="897" spans="1:32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</row>
    <row r="898" spans="1:32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</row>
    <row r="899" spans="1:32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</row>
    <row r="900" spans="1:32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</row>
    <row r="901" spans="1:32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</row>
    <row r="902" spans="1:3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</row>
    <row r="903" spans="1:32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</row>
    <row r="904" spans="1:32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</row>
    <row r="905" spans="1:32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</row>
    <row r="906" spans="1:32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</row>
    <row r="907" spans="1:32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</row>
    <row r="908" spans="1:32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</row>
    <row r="909" spans="1:32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</row>
    <row r="910" spans="1:32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</row>
    <row r="911" spans="1:32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</row>
    <row r="912" spans="1:3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</row>
    <row r="913" spans="1:32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</row>
    <row r="914" spans="1:32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</row>
    <row r="915" spans="1:32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</row>
    <row r="916" spans="1:32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</row>
    <row r="917" spans="1:32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</row>
    <row r="918" spans="1:32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</row>
    <row r="919" spans="1:32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</row>
    <row r="920" spans="1:32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</row>
    <row r="921" spans="1:32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</row>
    <row r="922" spans="1:3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</row>
    <row r="923" spans="1:32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</row>
    <row r="924" spans="1:32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</row>
    <row r="925" spans="1:32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</row>
    <row r="926" spans="1:32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</row>
    <row r="927" spans="1:32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</row>
    <row r="928" spans="1:32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</row>
    <row r="929" spans="1:32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</row>
    <row r="930" spans="1:32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</row>
    <row r="931" spans="1:32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</row>
    <row r="932" spans="1: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</row>
    <row r="933" spans="1:32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</row>
    <row r="934" spans="1:32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</row>
    <row r="935" spans="1:32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</row>
    <row r="936" spans="1:32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</row>
    <row r="937" spans="1:32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</row>
    <row r="938" spans="1:32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</row>
    <row r="939" spans="1:32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</row>
    <row r="940" spans="1:32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</row>
    <row r="941" spans="1:32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</row>
    <row r="942" spans="1:3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</row>
    <row r="943" spans="1:32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</row>
    <row r="944" spans="1:32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</row>
    <row r="945" spans="1:32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</row>
    <row r="946" spans="1:32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</row>
    <row r="947" spans="1:32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</row>
    <row r="948" spans="1:32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</row>
    <row r="949" spans="1:32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</row>
    <row r="950" spans="1:32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</row>
    <row r="951" spans="1:32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</row>
    <row r="952" spans="1:3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</row>
    <row r="953" spans="1:32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</row>
    <row r="954" spans="1:32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</row>
    <row r="955" spans="1:32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</row>
    <row r="956" spans="1:32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</row>
    <row r="957" spans="1:32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</row>
    <row r="958" spans="1:32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</row>
    <row r="959" spans="1:32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</row>
    <row r="960" spans="1:32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</row>
    <row r="961" spans="1:32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</row>
    <row r="962" spans="1:3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</row>
    <row r="963" spans="1:32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</row>
    <row r="964" spans="1:32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</row>
    <row r="965" spans="1:32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</row>
    <row r="966" spans="1:32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</row>
    <row r="967" spans="1:32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</row>
    <row r="968" spans="1:32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</row>
    <row r="969" spans="1:32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</row>
    <row r="970" spans="1:32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</row>
    <row r="971" spans="1:32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</row>
    <row r="972" spans="1:3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</row>
    <row r="973" spans="1:32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</row>
    <row r="974" spans="1:32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</row>
    <row r="975" spans="1:32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</row>
    <row r="976" spans="1:32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</row>
    <row r="977" spans="1:32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</row>
    <row r="978" spans="1:32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</row>
    <row r="979" spans="1:32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</row>
    <row r="980" spans="1:32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</row>
    <row r="981" spans="1:32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</row>
    <row r="982" spans="1:3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</row>
    <row r="983" spans="1:32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</row>
    <row r="984" spans="1:32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</row>
    <row r="985" spans="1:32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</row>
    <row r="986" spans="1:32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</row>
    <row r="987" spans="1:32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</row>
    <row r="988" spans="1:32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</row>
    <row r="989" spans="1:32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</row>
    <row r="990" spans="1:32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</row>
    <row r="991" spans="1:32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</row>
    <row r="992" spans="1:3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</row>
    <row r="993" spans="1:32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</row>
    <row r="994" spans="1:32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</row>
    <row r="995" spans="1:32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</row>
    <row r="996" spans="1:32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</row>
    <row r="997" spans="1:32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</row>
    <row r="998" spans="1:32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</row>
    <row r="999" spans="1:32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</row>
    <row r="1000" spans="1:32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</row>
  </sheetData>
  <sheetCalcPr fullCalcOnLoad="1"/>
  <mergeCells count="349">
    <mergeCell ref="S90:T90"/>
    <mergeCell ref="Q91:R91"/>
    <mergeCell ref="Q77:R77"/>
    <mergeCell ref="S77:T77"/>
    <mergeCell ref="V77:W77"/>
    <mergeCell ref="X77:Y77"/>
    <mergeCell ref="Q78:Y78"/>
    <mergeCell ref="A79:R79"/>
    <mergeCell ref="V84:W84"/>
    <mergeCell ref="V87:W87"/>
    <mergeCell ref="X87:Y87"/>
    <mergeCell ref="Q83:R83"/>
    <mergeCell ref="Q84:R84"/>
    <mergeCell ref="Q87:R87"/>
    <mergeCell ref="S87:T87"/>
    <mergeCell ref="A76:U76"/>
    <mergeCell ref="S54:U54"/>
    <mergeCell ref="W54:X54"/>
    <mergeCell ref="A56:Z56"/>
    <mergeCell ref="A57:Z57"/>
    <mergeCell ref="J58:L58"/>
    <mergeCell ref="O58:Q58"/>
    <mergeCell ref="W58:X58"/>
    <mergeCell ref="S58:U58"/>
    <mergeCell ref="A59:Z59"/>
    <mergeCell ref="J60:L60"/>
    <mergeCell ref="O60:Q60"/>
    <mergeCell ref="S60:U60"/>
    <mergeCell ref="W60:X60"/>
    <mergeCell ref="A61:Z61"/>
    <mergeCell ref="S64:U64"/>
    <mergeCell ref="W64:X64"/>
    <mergeCell ref="J62:L62"/>
    <mergeCell ref="O62:Q62"/>
    <mergeCell ref="S62:U62"/>
    <mergeCell ref="W62:X62"/>
    <mergeCell ref="A63:Z63"/>
    <mergeCell ref="J64:L64"/>
    <mergeCell ref="O64:Q64"/>
    <mergeCell ref="Q72:R72"/>
    <mergeCell ref="S72:T72"/>
    <mergeCell ref="X72:Y72"/>
    <mergeCell ref="B72:P72"/>
    <mergeCell ref="B73:O73"/>
    <mergeCell ref="Q73:R73"/>
    <mergeCell ref="S73:T73"/>
    <mergeCell ref="B74:O74"/>
    <mergeCell ref="S74:T74"/>
    <mergeCell ref="V72:W72"/>
    <mergeCell ref="V73:W73"/>
    <mergeCell ref="X73:Y73"/>
    <mergeCell ref="V74:W74"/>
    <mergeCell ref="X74:Y74"/>
    <mergeCell ref="Q74:R74"/>
    <mergeCell ref="S52:U52"/>
    <mergeCell ref="W52:X52"/>
    <mergeCell ref="J54:L54"/>
    <mergeCell ref="O54:Q54"/>
    <mergeCell ref="B71:P71"/>
    <mergeCell ref="Q71:R71"/>
    <mergeCell ref="S71:T71"/>
    <mergeCell ref="X71:Y71"/>
    <mergeCell ref="A66:Z66"/>
    <mergeCell ref="A67:Z67"/>
    <mergeCell ref="Q68:R68"/>
    <mergeCell ref="S68:T68"/>
    <mergeCell ref="V68:W68"/>
    <mergeCell ref="X68:Y68"/>
    <mergeCell ref="A70:P70"/>
    <mergeCell ref="V71:W71"/>
    <mergeCell ref="A28:O28"/>
    <mergeCell ref="P28:Z28"/>
    <mergeCell ref="A29:Z29"/>
    <mergeCell ref="A30:E32"/>
    <mergeCell ref="G30:J30"/>
    <mergeCell ref="O30:Q30"/>
    <mergeCell ref="G31:J31"/>
    <mergeCell ref="X31:Y31"/>
    <mergeCell ref="V35:W35"/>
    <mergeCell ref="N31:O31"/>
    <mergeCell ref="S31:T31"/>
    <mergeCell ref="A33:E39"/>
    <mergeCell ref="J33:M33"/>
    <mergeCell ref="I34:J34"/>
    <mergeCell ref="O34:Q34"/>
    <mergeCell ref="V34:W34"/>
    <mergeCell ref="I38:U38"/>
    <mergeCell ref="A22:O22"/>
    <mergeCell ref="P22:Z22"/>
    <mergeCell ref="P23:Z23"/>
    <mergeCell ref="A23:O23"/>
    <mergeCell ref="A24:O24"/>
    <mergeCell ref="P24:Z24"/>
    <mergeCell ref="A25:Z25"/>
    <mergeCell ref="A26:Z26"/>
    <mergeCell ref="A27:O27"/>
    <mergeCell ref="P27:Z27"/>
    <mergeCell ref="A16:Z16"/>
    <mergeCell ref="A17:O18"/>
    <mergeCell ref="P17:Z18"/>
    <mergeCell ref="A19:O19"/>
    <mergeCell ref="P19:Z19"/>
    <mergeCell ref="A20:O20"/>
    <mergeCell ref="P20:Z20"/>
    <mergeCell ref="A21:O21"/>
    <mergeCell ref="P21:Z21"/>
    <mergeCell ref="X1:Z3"/>
    <mergeCell ref="A4:Z4"/>
    <mergeCell ref="A5:Z5"/>
    <mergeCell ref="A6:Z6"/>
    <mergeCell ref="A7:Z7"/>
    <mergeCell ref="A8:Z8"/>
    <mergeCell ref="A9:N9"/>
    <mergeCell ref="A11:C11"/>
    <mergeCell ref="A15:Z15"/>
    <mergeCell ref="Q129:R129"/>
    <mergeCell ref="S129:T129"/>
    <mergeCell ref="A41:Z41"/>
    <mergeCell ref="A42:Z42"/>
    <mergeCell ref="O43:Q43"/>
    <mergeCell ref="S43:U43"/>
    <mergeCell ref="W43:X43"/>
    <mergeCell ref="J43:L43"/>
    <mergeCell ref="J45:L45"/>
    <mergeCell ref="O45:Q45"/>
    <mergeCell ref="S45:U45"/>
    <mergeCell ref="W45:X45"/>
    <mergeCell ref="A46:Z46"/>
    <mergeCell ref="A47:Z47"/>
    <mergeCell ref="O48:Q48"/>
    <mergeCell ref="S48:U48"/>
    <mergeCell ref="A49:Z49"/>
    <mergeCell ref="O50:Q50"/>
    <mergeCell ref="S50:U50"/>
    <mergeCell ref="W50:X50"/>
    <mergeCell ref="A51:Z51"/>
    <mergeCell ref="J50:L50"/>
    <mergeCell ref="J52:L52"/>
    <mergeCell ref="O52:Q52"/>
    <mergeCell ref="X140:Y140"/>
    <mergeCell ref="S140:T140"/>
    <mergeCell ref="A40:Z40"/>
    <mergeCell ref="I36:U37"/>
    <mergeCell ref="V36:W36"/>
    <mergeCell ref="V37:W37"/>
    <mergeCell ref="X136:Y136"/>
    <mergeCell ref="V135:W135"/>
    <mergeCell ref="V136:W136"/>
    <mergeCell ref="A137:Z137"/>
    <mergeCell ref="Q138:R138"/>
    <mergeCell ref="S138:T138"/>
    <mergeCell ref="V138:W138"/>
    <mergeCell ref="X138:Y138"/>
    <mergeCell ref="X133:Y133"/>
    <mergeCell ref="Q134:R134"/>
    <mergeCell ref="S134:T134"/>
    <mergeCell ref="X134:Y134"/>
    <mergeCell ref="V133:W133"/>
    <mergeCell ref="V134:W134"/>
    <mergeCell ref="Q135:R135"/>
    <mergeCell ref="S135:T135"/>
    <mergeCell ref="X135:Y135"/>
    <mergeCell ref="A129:P129"/>
    <mergeCell ref="X129:Y129"/>
    <mergeCell ref="Q130:R130"/>
    <mergeCell ref="S130:T130"/>
    <mergeCell ref="X130:Y130"/>
    <mergeCell ref="A130:P130"/>
    <mergeCell ref="A132:Z132"/>
    <mergeCell ref="B171:N171"/>
    <mergeCell ref="P171:Y171"/>
    <mergeCell ref="B173:N173"/>
    <mergeCell ref="P173:Y173"/>
    <mergeCell ref="X149:Y149"/>
    <mergeCell ref="X150:Y150"/>
    <mergeCell ref="X151:Y151"/>
    <mergeCell ref="X152:Y152"/>
    <mergeCell ref="B155:Y161"/>
    <mergeCell ref="B163:J163"/>
    <mergeCell ref="B164:Y167"/>
    <mergeCell ref="V129:W129"/>
    <mergeCell ref="V130:W130"/>
    <mergeCell ref="S149:T149"/>
    <mergeCell ref="S150:T150"/>
    <mergeCell ref="S151:T151"/>
    <mergeCell ref="S152:T152"/>
    <mergeCell ref="Q140:R140"/>
    <mergeCell ref="Q143:R143"/>
    <mergeCell ref="S143:T143"/>
    <mergeCell ref="S146:T146"/>
    <mergeCell ref="S147:T147"/>
    <mergeCell ref="S148:T148"/>
    <mergeCell ref="Q133:R133"/>
    <mergeCell ref="S133:T133"/>
    <mergeCell ref="Q136:R136"/>
    <mergeCell ref="S136:T136"/>
    <mergeCell ref="A145:Z145"/>
    <mergeCell ref="V143:W143"/>
    <mergeCell ref="X143:Y143"/>
    <mergeCell ref="X146:Y146"/>
    <mergeCell ref="X147:Y147"/>
    <mergeCell ref="X148:Y148"/>
    <mergeCell ref="A142:Z142"/>
    <mergeCell ref="D138:O138"/>
    <mergeCell ref="D139:O139"/>
    <mergeCell ref="Q139:R139"/>
    <mergeCell ref="S139:T139"/>
    <mergeCell ref="V139:W139"/>
    <mergeCell ref="X139:Y139"/>
    <mergeCell ref="D140:O140"/>
    <mergeCell ref="V140:W140"/>
    <mergeCell ref="A128:P128"/>
    <mergeCell ref="Q128:R128"/>
    <mergeCell ref="S128:T128"/>
    <mergeCell ref="V128:W128"/>
    <mergeCell ref="X128:Y128"/>
    <mergeCell ref="V114:W114"/>
    <mergeCell ref="V115:W115"/>
    <mergeCell ref="B114:O114"/>
    <mergeCell ref="Q114:R114"/>
    <mergeCell ref="S114:T114"/>
    <mergeCell ref="X114:Y114"/>
    <mergeCell ref="Q115:R115"/>
    <mergeCell ref="S115:T115"/>
    <mergeCell ref="X115:Y115"/>
    <mergeCell ref="V119:W119"/>
    <mergeCell ref="X119:Y119"/>
    <mergeCell ref="B115:O115"/>
    <mergeCell ref="A117:Z117"/>
    <mergeCell ref="Q118:R118"/>
    <mergeCell ref="S118:T118"/>
    <mergeCell ref="V118:W118"/>
    <mergeCell ref="X118:Y118"/>
    <mergeCell ref="A119:P119"/>
    <mergeCell ref="Q122:S122"/>
    <mergeCell ref="Q119:R119"/>
    <mergeCell ref="S119:T119"/>
    <mergeCell ref="H122:J122"/>
    <mergeCell ref="M122:O122"/>
    <mergeCell ref="U122:V122"/>
    <mergeCell ref="A123:Z123"/>
    <mergeCell ref="X124:Y124"/>
    <mergeCell ref="A124:K124"/>
    <mergeCell ref="A126:Z126"/>
    <mergeCell ref="Q124:R124"/>
    <mergeCell ref="S124:T124"/>
    <mergeCell ref="V124:W124"/>
    <mergeCell ref="Q113:R113"/>
    <mergeCell ref="S113:T113"/>
    <mergeCell ref="V113:W113"/>
    <mergeCell ref="X113:Y113"/>
    <mergeCell ref="A111:Z111"/>
    <mergeCell ref="B112:O112"/>
    <mergeCell ref="Q112:R112"/>
    <mergeCell ref="S112:T112"/>
    <mergeCell ref="V112:W112"/>
    <mergeCell ref="X112:Y112"/>
    <mergeCell ref="B113:P113"/>
    <mergeCell ref="B107:P107"/>
    <mergeCell ref="B108:O108"/>
    <mergeCell ref="Q108:R108"/>
    <mergeCell ref="S108:T108"/>
    <mergeCell ref="V108:W108"/>
    <mergeCell ref="X108:Y108"/>
    <mergeCell ref="B109:P109"/>
    <mergeCell ref="V107:W107"/>
    <mergeCell ref="Q107:R107"/>
    <mergeCell ref="S107:T107"/>
    <mergeCell ref="X107:Y107"/>
    <mergeCell ref="X91:Y91"/>
    <mergeCell ref="S99:T99"/>
    <mergeCell ref="V91:W91"/>
    <mergeCell ref="X92:Y92"/>
    <mergeCell ref="X93:Y93"/>
    <mergeCell ref="X94:Y94"/>
    <mergeCell ref="X96:Y96"/>
    <mergeCell ref="Q109:R109"/>
    <mergeCell ref="S109:T109"/>
    <mergeCell ref="V109:W109"/>
    <mergeCell ref="X109:Y109"/>
    <mergeCell ref="Q96:R96"/>
    <mergeCell ref="Q99:R99"/>
    <mergeCell ref="V98:W98"/>
    <mergeCell ref="X98:Y98"/>
    <mergeCell ref="V99:W99"/>
    <mergeCell ref="X99:Y99"/>
    <mergeCell ref="Q98:R98"/>
    <mergeCell ref="S98:T98"/>
    <mergeCell ref="Q93:R93"/>
    <mergeCell ref="Q104:R104"/>
    <mergeCell ref="S104:T104"/>
    <mergeCell ref="V104:W104"/>
    <mergeCell ref="X104:Y104"/>
    <mergeCell ref="A105:Z105"/>
    <mergeCell ref="V106:W106"/>
    <mergeCell ref="B106:O106"/>
    <mergeCell ref="Q106:R106"/>
    <mergeCell ref="S106:T106"/>
    <mergeCell ref="X106:Y106"/>
    <mergeCell ref="X100:Y100"/>
    <mergeCell ref="X101:Y101"/>
    <mergeCell ref="A96:P96"/>
    <mergeCell ref="B80:P80"/>
    <mergeCell ref="Q80:R80"/>
    <mergeCell ref="S80:T80"/>
    <mergeCell ref="X80:Y80"/>
    <mergeCell ref="Q81:R81"/>
    <mergeCell ref="S81:T81"/>
    <mergeCell ref="X81:Y81"/>
    <mergeCell ref="B84:O84"/>
    <mergeCell ref="A86:Z86"/>
    <mergeCell ref="B81:O81"/>
    <mergeCell ref="B82:O82"/>
    <mergeCell ref="Q82:R82"/>
    <mergeCell ref="S82:T82"/>
    <mergeCell ref="B83:O83"/>
    <mergeCell ref="S83:T83"/>
    <mergeCell ref="S84:T84"/>
    <mergeCell ref="V80:W80"/>
    <mergeCell ref="V81:W81"/>
    <mergeCell ref="V82:W82"/>
    <mergeCell ref="X82:Y82"/>
    <mergeCell ref="V83:W83"/>
    <mergeCell ref="X83:Y83"/>
    <mergeCell ref="X84:Y84"/>
    <mergeCell ref="Q88:Y88"/>
    <mergeCell ref="V90:W90"/>
    <mergeCell ref="X90:Y90"/>
    <mergeCell ref="Q90:R90"/>
    <mergeCell ref="B99:P99"/>
    <mergeCell ref="B100:P100"/>
    <mergeCell ref="Q100:R100"/>
    <mergeCell ref="S100:T100"/>
    <mergeCell ref="Q101:R101"/>
    <mergeCell ref="S101:T101"/>
    <mergeCell ref="V100:W100"/>
    <mergeCell ref="V101:W101"/>
    <mergeCell ref="Q92:R92"/>
    <mergeCell ref="V92:W92"/>
    <mergeCell ref="V93:W93"/>
    <mergeCell ref="V94:W94"/>
    <mergeCell ref="V96:W96"/>
    <mergeCell ref="B93:P93"/>
    <mergeCell ref="S91:T91"/>
    <mergeCell ref="S92:T92"/>
    <mergeCell ref="S93:T93"/>
    <mergeCell ref="Q94:R94"/>
    <mergeCell ref="S94:T94"/>
    <mergeCell ref="S96:T96"/>
  </mergeCells>
  <phoneticPr fontId="40" type="noConversion"/>
  <pageMargins left="0.7" right="0.7" top="0.75" bottom="0.75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U1000"/>
  <sheetViews>
    <sheetView workbookViewId="0"/>
  </sheetViews>
  <sheetFormatPr baseColWidth="10" defaultColWidth="14.5" defaultRowHeight="15" customHeight="1"/>
  <cols>
    <col min="1" max="1" width="3.6640625" customWidth="1"/>
    <col min="2" max="2" width="3.83203125" customWidth="1"/>
    <col min="3" max="3" width="3.5" customWidth="1"/>
    <col min="4" max="4" width="3.1640625" customWidth="1"/>
    <col min="5" max="5" width="5.1640625" customWidth="1"/>
    <col min="6" max="6" width="3.6640625" customWidth="1"/>
    <col min="7" max="7" width="3.83203125" customWidth="1"/>
    <col min="8" max="8" width="4" customWidth="1"/>
    <col min="9" max="9" width="4.1640625" customWidth="1"/>
    <col min="10" max="10" width="4.83203125" customWidth="1"/>
    <col min="11" max="14" width="4.6640625" customWidth="1"/>
    <col min="15" max="15" width="5.5" customWidth="1"/>
    <col min="16" max="16" width="5.83203125" customWidth="1"/>
    <col min="17" max="17" width="4.6640625" customWidth="1"/>
    <col min="18" max="18" width="5.83203125" customWidth="1"/>
    <col min="19" max="19" width="4.6640625" customWidth="1"/>
    <col min="20" max="20" width="5.6640625" customWidth="1"/>
    <col min="21" max="22" width="5.5" customWidth="1"/>
    <col min="23" max="23" width="10" customWidth="1"/>
    <col min="24" max="24" width="5.83203125" customWidth="1"/>
    <col min="25" max="25" width="5" customWidth="1"/>
    <col min="26" max="26" width="7.33203125" customWidth="1"/>
    <col min="27" max="27" width="8.33203125" customWidth="1"/>
    <col min="28" max="47" width="11.5" customWidth="1"/>
  </cols>
  <sheetData>
    <row r="1" spans="1:47" ht="60.75" customHeight="1">
      <c r="A1" s="151"/>
      <c r="B1" s="152"/>
      <c r="C1" s="152"/>
      <c r="D1" s="152"/>
      <c r="E1" s="152"/>
      <c r="F1" s="152"/>
      <c r="G1" s="153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393" t="s">
        <v>259</v>
      </c>
      <c r="Y1" s="313"/>
      <c r="Z1" s="31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7" ht="14">
      <c r="A2" s="360" t="s">
        <v>474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14">
      <c r="A3" s="394" t="s">
        <v>260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301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7" ht="15.75" customHeight="1">
      <c r="A4" s="394" t="s">
        <v>476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301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</row>
    <row r="5" spans="1:47" ht="15.75" customHeight="1">
      <c r="A5" s="395" t="s">
        <v>180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8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7" ht="15.75" customHeight="1">
      <c r="A6" s="312" t="s">
        <v>319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4"/>
      <c r="AA6" s="155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14">
      <c r="A7" s="396" t="s">
        <v>181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4"/>
      <c r="AA7" s="155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7" ht="14">
      <c r="A8" s="397" t="s">
        <v>321</v>
      </c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295"/>
      <c r="P8" s="398" t="s">
        <v>322</v>
      </c>
      <c r="Q8" s="353"/>
      <c r="R8" s="353"/>
      <c r="S8" s="353"/>
      <c r="T8" s="353"/>
      <c r="U8" s="353"/>
      <c r="V8" s="353"/>
      <c r="W8" s="353"/>
      <c r="X8" s="353"/>
      <c r="Y8" s="353"/>
      <c r="Z8" s="355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</row>
    <row r="9" spans="1:47" ht="14">
      <c r="A9" s="397" t="s">
        <v>323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295"/>
      <c r="P9" s="398" t="s">
        <v>324</v>
      </c>
      <c r="Q9" s="353"/>
      <c r="R9" s="353"/>
      <c r="S9" s="353"/>
      <c r="T9" s="353"/>
      <c r="U9" s="353"/>
      <c r="V9" s="353"/>
      <c r="W9" s="353"/>
      <c r="X9" s="353"/>
      <c r="Y9" s="353"/>
      <c r="Z9" s="355"/>
      <c r="AA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7" ht="14">
      <c r="A10" s="397" t="s">
        <v>325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295"/>
      <c r="P10" s="398" t="s">
        <v>326</v>
      </c>
      <c r="Q10" s="353"/>
      <c r="R10" s="353"/>
      <c r="S10" s="353"/>
      <c r="T10" s="353"/>
      <c r="U10" s="353"/>
      <c r="V10" s="353"/>
      <c r="W10" s="353"/>
      <c r="X10" s="353"/>
      <c r="Y10" s="353"/>
      <c r="Z10" s="355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</row>
    <row r="11" spans="1:47" ht="14">
      <c r="A11" s="397" t="s">
        <v>327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295"/>
      <c r="P11" s="398" t="s">
        <v>328</v>
      </c>
      <c r="Q11" s="353"/>
      <c r="R11" s="353"/>
      <c r="S11" s="353"/>
      <c r="T11" s="353"/>
      <c r="U11" s="353"/>
      <c r="V11" s="353"/>
      <c r="W11" s="353"/>
      <c r="X11" s="353"/>
      <c r="Y11" s="353"/>
      <c r="Z11" s="355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7" ht="14">
      <c r="A12" s="397" t="s">
        <v>329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295"/>
      <c r="P12" s="398" t="s">
        <v>330</v>
      </c>
      <c r="Q12" s="353"/>
      <c r="R12" s="353"/>
      <c r="S12" s="353"/>
      <c r="T12" s="353"/>
      <c r="U12" s="353"/>
      <c r="V12" s="353"/>
      <c r="W12" s="353"/>
      <c r="X12" s="353"/>
      <c r="Y12" s="353"/>
      <c r="Z12" s="355"/>
      <c r="AA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1:47" ht="14">
      <c r="A13" s="397" t="s">
        <v>182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295"/>
      <c r="P13" s="398" t="s">
        <v>332</v>
      </c>
      <c r="Q13" s="353"/>
      <c r="R13" s="353"/>
      <c r="S13" s="353"/>
      <c r="T13" s="353"/>
      <c r="U13" s="353"/>
      <c r="V13" s="353"/>
      <c r="W13" s="353"/>
      <c r="X13" s="353"/>
      <c r="Y13" s="353"/>
      <c r="Z13" s="355"/>
      <c r="AA13" s="24"/>
      <c r="AB13" s="24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7" ht="15.75" customHeight="1">
      <c r="A14" s="399" t="s">
        <v>333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379"/>
      <c r="P14" s="401" t="s">
        <v>183</v>
      </c>
      <c r="Q14" s="400"/>
      <c r="R14" s="400"/>
      <c r="S14" s="400"/>
      <c r="T14" s="400"/>
      <c r="U14" s="400"/>
      <c r="V14" s="400"/>
      <c r="W14" s="400"/>
      <c r="X14" s="400"/>
      <c r="Y14" s="400"/>
      <c r="Z14" s="402"/>
      <c r="AA14" s="24"/>
      <c r="AB14" s="24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5.75" customHeight="1">
      <c r="A15" s="346" t="s">
        <v>184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4"/>
      <c r="AA15" s="24"/>
      <c r="AB15" s="24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7" ht="14">
      <c r="A16" s="344" t="s">
        <v>336</v>
      </c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51"/>
      <c r="AA16" s="24"/>
      <c r="AB16" s="24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</row>
    <row r="17" spans="1:47" ht="14">
      <c r="A17" s="344" t="s">
        <v>185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51"/>
      <c r="AA17" s="24"/>
      <c r="AB17" s="24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4">
      <c r="A18" s="403" t="s">
        <v>186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51"/>
      <c r="AA18" s="24"/>
      <c r="AB18" s="24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5.75" customHeight="1">
      <c r="A19" s="404" t="s">
        <v>332</v>
      </c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8"/>
      <c r="AA19" s="24"/>
      <c r="AB19" s="24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5.75" customHeight="1">
      <c r="A20" s="346" t="s">
        <v>187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4"/>
      <c r="AA20" s="24"/>
      <c r="AB20" s="24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5.75" customHeight="1">
      <c r="A21" s="405" t="s">
        <v>188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7"/>
      <c r="AA21" s="24"/>
      <c r="AB21" s="24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5.75" customHeight="1">
      <c r="A22" s="397" t="s">
        <v>189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5"/>
      <c r="AA22" s="24"/>
      <c r="AB22" s="24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5.75" customHeight="1">
      <c r="A23" s="397" t="s">
        <v>323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98"/>
      <c r="T23" s="353"/>
      <c r="U23" s="353"/>
      <c r="V23" s="353"/>
      <c r="W23" s="353"/>
      <c r="X23" s="353"/>
      <c r="Y23" s="353"/>
      <c r="Z23" s="355"/>
      <c r="AA23" s="24"/>
      <c r="AB23" s="24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5.75" customHeight="1">
      <c r="A24" s="397" t="s">
        <v>324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295"/>
      <c r="S24" s="398" t="s">
        <v>329</v>
      </c>
      <c r="T24" s="353"/>
      <c r="U24" s="353"/>
      <c r="V24" s="353"/>
      <c r="W24" s="353"/>
      <c r="X24" s="353"/>
      <c r="Y24" s="353"/>
      <c r="Z24" s="355"/>
      <c r="AA24" s="24"/>
      <c r="AB24" s="24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5.75" customHeight="1">
      <c r="A25" s="397" t="s">
        <v>190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5"/>
      <c r="AA25" s="24"/>
      <c r="AB25" s="24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5.75" customHeight="1">
      <c r="A26" s="397" t="s">
        <v>191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98" t="s">
        <v>192</v>
      </c>
      <c r="T26" s="353"/>
      <c r="U26" s="353"/>
      <c r="V26" s="353"/>
      <c r="W26" s="353"/>
      <c r="X26" s="353"/>
      <c r="Y26" s="353"/>
      <c r="Z26" s="355"/>
      <c r="AA26" s="24"/>
      <c r="AB26" s="24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5.75" customHeight="1">
      <c r="A27" s="408" t="s">
        <v>193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5"/>
      <c r="AA27" s="24"/>
      <c r="AB27" s="24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</row>
    <row r="28" spans="1:47" ht="15.75" customHeight="1">
      <c r="A28" s="397" t="s">
        <v>337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98" t="s">
        <v>330</v>
      </c>
      <c r="T28" s="353"/>
      <c r="U28" s="353"/>
      <c r="V28" s="353"/>
      <c r="W28" s="353"/>
      <c r="X28" s="353"/>
      <c r="Y28" s="353"/>
      <c r="Z28" s="355"/>
      <c r="AA28" s="24"/>
      <c r="AB28" s="24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</row>
    <row r="29" spans="1:47" ht="15.75" customHeight="1">
      <c r="A29" s="397" t="s">
        <v>194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5"/>
      <c r="AA29" s="24"/>
      <c r="AB29" s="24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</row>
    <row r="30" spans="1:47" ht="15.75" customHeight="1">
      <c r="A30" s="397" t="s">
        <v>332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5"/>
      <c r="AA30" s="24"/>
      <c r="AB30" s="24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</row>
    <row r="31" spans="1:47" ht="15.75" customHeight="1">
      <c r="A31" s="409" t="s">
        <v>195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8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</row>
    <row r="32" spans="1:47" ht="15.75" customHeight="1">
      <c r="A32" s="410" t="s">
        <v>196</v>
      </c>
      <c r="B32" s="335"/>
      <c r="C32" s="335"/>
      <c r="D32" s="335"/>
      <c r="E32" s="311"/>
      <c r="F32" s="156"/>
      <c r="G32" s="389" t="s">
        <v>197</v>
      </c>
      <c r="H32" s="335"/>
      <c r="I32" s="335"/>
      <c r="J32" s="335"/>
      <c r="K32" s="157"/>
      <c r="L32" s="30"/>
      <c r="M32" s="30"/>
      <c r="N32" s="30"/>
      <c r="O32" s="389" t="s">
        <v>198</v>
      </c>
      <c r="P32" s="335"/>
      <c r="Q32" s="335"/>
      <c r="R32" s="157"/>
      <c r="S32" s="30"/>
      <c r="T32" s="30"/>
      <c r="U32" s="389" t="s">
        <v>199</v>
      </c>
      <c r="V32" s="335"/>
      <c r="W32" s="335"/>
      <c r="X32" s="157"/>
      <c r="Y32" s="30"/>
      <c r="Z32" s="5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</row>
    <row r="33" spans="1:47" ht="15.75" customHeight="1">
      <c r="A33" s="413" t="s">
        <v>200</v>
      </c>
      <c r="B33" s="321"/>
      <c r="C33" s="321"/>
      <c r="D33" s="321"/>
      <c r="E33" s="333"/>
      <c r="F33" s="158"/>
      <c r="G33" s="159"/>
      <c r="H33" s="159"/>
      <c r="I33" s="159"/>
      <c r="J33" s="414"/>
      <c r="K33" s="321"/>
      <c r="L33" s="321"/>
      <c r="M33" s="321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60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</row>
    <row r="34" spans="1:47" ht="15.75" customHeight="1">
      <c r="A34" s="325"/>
      <c r="B34" s="291"/>
      <c r="C34" s="291"/>
      <c r="D34" s="291"/>
      <c r="E34" s="293"/>
      <c r="F34" s="411" t="s">
        <v>345</v>
      </c>
      <c r="G34" s="291"/>
      <c r="H34" s="291"/>
      <c r="I34" s="47"/>
      <c r="J34" s="24"/>
      <c r="K34" s="24"/>
      <c r="L34" s="24"/>
      <c r="M34" s="24"/>
      <c r="N34" s="297" t="s">
        <v>346</v>
      </c>
      <c r="O34" s="291"/>
      <c r="P34" s="291"/>
      <c r="Q34" s="47"/>
      <c r="R34" s="24"/>
      <c r="S34" s="24"/>
      <c r="T34" s="24"/>
      <c r="U34" s="24"/>
      <c r="V34" s="297" t="s">
        <v>347</v>
      </c>
      <c r="W34" s="291"/>
      <c r="X34" s="24"/>
      <c r="Y34" s="24"/>
      <c r="Z34" s="52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</row>
    <row r="35" spans="1:47" ht="15.75" customHeight="1">
      <c r="A35" s="325"/>
      <c r="B35" s="291"/>
      <c r="C35" s="291"/>
      <c r="D35" s="291"/>
      <c r="E35" s="293"/>
      <c r="F35" s="55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97" t="s">
        <v>348</v>
      </c>
      <c r="W35" s="291"/>
      <c r="X35" s="47"/>
      <c r="Y35" s="24"/>
      <c r="Z35" s="52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</row>
    <row r="36" spans="1:47" ht="15.75" customHeight="1">
      <c r="A36" s="325"/>
      <c r="B36" s="291"/>
      <c r="C36" s="291"/>
      <c r="D36" s="291"/>
      <c r="E36" s="293"/>
      <c r="F36" s="411" t="s">
        <v>201</v>
      </c>
      <c r="G36" s="291"/>
      <c r="H36" s="291"/>
      <c r="I36" s="390"/>
      <c r="J36" s="321"/>
      <c r="K36" s="321"/>
      <c r="L36" s="321"/>
      <c r="M36" s="321"/>
      <c r="N36" s="321"/>
      <c r="O36" s="321"/>
      <c r="P36" s="321"/>
      <c r="Q36" s="333"/>
      <c r="R36" s="24"/>
      <c r="S36" s="24"/>
      <c r="T36" s="24"/>
      <c r="U36" s="24"/>
      <c r="V36" s="297" t="s">
        <v>350</v>
      </c>
      <c r="W36" s="291"/>
      <c r="X36" s="47"/>
      <c r="Y36" s="24"/>
      <c r="Z36" s="52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</row>
    <row r="37" spans="1:47" ht="15.75" customHeight="1">
      <c r="A37" s="325"/>
      <c r="B37" s="291"/>
      <c r="C37" s="291"/>
      <c r="D37" s="291"/>
      <c r="E37" s="293"/>
      <c r="F37" s="412"/>
      <c r="G37" s="291"/>
      <c r="H37" s="291"/>
      <c r="I37" s="334"/>
      <c r="J37" s="335"/>
      <c r="K37" s="335"/>
      <c r="L37" s="335"/>
      <c r="M37" s="335"/>
      <c r="N37" s="335"/>
      <c r="O37" s="335"/>
      <c r="P37" s="335"/>
      <c r="Q37" s="311"/>
      <c r="R37" s="24"/>
      <c r="S37" s="24"/>
      <c r="T37" s="24"/>
      <c r="U37" s="24"/>
      <c r="V37" s="297" t="s">
        <v>351</v>
      </c>
      <c r="W37" s="291"/>
      <c r="X37" s="47"/>
      <c r="Y37" s="24"/>
      <c r="Z37" s="52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.75" customHeight="1">
      <c r="A38" s="326"/>
      <c r="B38" s="327"/>
      <c r="C38" s="327"/>
      <c r="D38" s="327"/>
      <c r="E38" s="366"/>
      <c r="F38" s="161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1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</row>
    <row r="39" spans="1:47" ht="15.75" customHeight="1">
      <c r="A39" s="162" t="s">
        <v>202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</row>
    <row r="40" spans="1:47" ht="15.75" customHeight="1">
      <c r="A40" s="380" t="s">
        <v>203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  <row r="41" spans="1:47" ht="15.75" customHeight="1">
      <c r="A41" s="165"/>
      <c r="B41" s="166"/>
      <c r="C41" s="166"/>
      <c r="D41" s="24"/>
      <c r="E41" s="24"/>
      <c r="F41" s="167" t="s">
        <v>204</v>
      </c>
      <c r="G41" s="168"/>
      <c r="H41" s="168"/>
      <c r="I41" s="168"/>
      <c r="J41" s="168"/>
      <c r="K41" s="168"/>
      <c r="L41" s="168"/>
      <c r="M41" s="168"/>
      <c r="N41" s="169"/>
      <c r="O41" s="167" t="s">
        <v>205</v>
      </c>
      <c r="P41" s="168"/>
      <c r="Q41" s="168"/>
      <c r="R41" s="168"/>
      <c r="S41" s="168"/>
      <c r="T41" s="168"/>
      <c r="U41" s="168"/>
      <c r="V41" s="168"/>
      <c r="W41" s="169"/>
      <c r="X41" s="166"/>
      <c r="Y41" s="166"/>
      <c r="Z41" s="170"/>
      <c r="AA41" s="24"/>
      <c r="AB41" s="388"/>
      <c r="AC41" s="291"/>
      <c r="AD41" s="388"/>
      <c r="AE41" s="291"/>
      <c r="AF41" s="388"/>
      <c r="AG41" s="291"/>
      <c r="AH41" s="388"/>
      <c r="AI41" s="291"/>
      <c r="AJ41" s="388"/>
      <c r="AK41" s="291"/>
      <c r="AL41" s="24"/>
      <c r="AM41" s="24"/>
      <c r="AN41" s="24"/>
      <c r="AO41" s="24"/>
      <c r="AP41" s="24"/>
      <c r="AQ41" s="24"/>
      <c r="AR41" s="24"/>
      <c r="AS41" s="24"/>
      <c r="AT41" s="24"/>
      <c r="AU41" s="24"/>
    </row>
    <row r="42" spans="1:47" ht="15.75" customHeight="1">
      <c r="A42" s="171"/>
      <c r="B42" s="167" t="s">
        <v>206</v>
      </c>
      <c r="C42" s="168"/>
      <c r="D42" s="168"/>
      <c r="E42" s="169"/>
      <c r="F42" s="167" t="s">
        <v>207</v>
      </c>
      <c r="G42" s="168"/>
      <c r="H42" s="169"/>
      <c r="I42" s="167" t="s">
        <v>208</v>
      </c>
      <c r="J42" s="168"/>
      <c r="K42" s="169"/>
      <c r="L42" s="167" t="s">
        <v>209</v>
      </c>
      <c r="M42" s="168"/>
      <c r="N42" s="169"/>
      <c r="O42" s="167" t="s">
        <v>207</v>
      </c>
      <c r="P42" s="168"/>
      <c r="Q42" s="169"/>
      <c r="R42" s="167" t="s">
        <v>208</v>
      </c>
      <c r="S42" s="168"/>
      <c r="T42" s="169"/>
      <c r="U42" s="167" t="s">
        <v>209</v>
      </c>
      <c r="V42" s="168"/>
      <c r="W42" s="169"/>
      <c r="X42" s="166"/>
      <c r="Y42" s="166"/>
      <c r="Z42" s="170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</row>
    <row r="43" spans="1:47" ht="15.75" customHeight="1">
      <c r="A43" s="171"/>
      <c r="B43" s="172" t="s">
        <v>210</v>
      </c>
      <c r="C43" s="173"/>
      <c r="D43" s="173"/>
      <c r="E43" s="174"/>
      <c r="F43" s="167"/>
      <c r="G43" s="168"/>
      <c r="H43" s="169"/>
      <c r="I43" s="167"/>
      <c r="J43" s="168"/>
      <c r="K43" s="169"/>
      <c r="L43" s="167"/>
      <c r="M43" s="168"/>
      <c r="N43" s="169"/>
      <c r="O43" s="167"/>
      <c r="P43" s="168"/>
      <c r="Q43" s="169"/>
      <c r="R43" s="167"/>
      <c r="S43" s="168"/>
      <c r="T43" s="169"/>
      <c r="U43" s="167"/>
      <c r="V43" s="168"/>
      <c r="W43" s="169"/>
      <c r="X43" s="166"/>
      <c r="Y43" s="166"/>
      <c r="Z43" s="170"/>
      <c r="AA43" s="24"/>
      <c r="AB43" s="388"/>
      <c r="AC43" s="291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</row>
    <row r="44" spans="1:47" ht="15.75" customHeight="1">
      <c r="A44" s="171"/>
      <c r="B44" s="172" t="s">
        <v>211</v>
      </c>
      <c r="C44" s="173"/>
      <c r="D44" s="173"/>
      <c r="E44" s="174"/>
      <c r="F44" s="167"/>
      <c r="G44" s="168"/>
      <c r="H44" s="169"/>
      <c r="I44" s="167"/>
      <c r="J44" s="168"/>
      <c r="K44" s="169"/>
      <c r="L44" s="167"/>
      <c r="M44" s="168"/>
      <c r="N44" s="169"/>
      <c r="O44" s="167"/>
      <c r="P44" s="168"/>
      <c r="Q44" s="169"/>
      <c r="R44" s="167"/>
      <c r="S44" s="168"/>
      <c r="T44" s="169"/>
      <c r="U44" s="167"/>
      <c r="V44" s="168"/>
      <c r="W44" s="169"/>
      <c r="X44" s="166"/>
      <c r="Y44" s="166"/>
      <c r="Z44" s="170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</row>
    <row r="45" spans="1:47" ht="15.75" customHeight="1">
      <c r="A45" s="175" t="s">
        <v>212</v>
      </c>
      <c r="B45" s="176"/>
      <c r="C45" s="176"/>
      <c r="D45" s="176"/>
      <c r="E45" s="176"/>
      <c r="F45" s="176"/>
      <c r="G45" s="176"/>
      <c r="H45" s="176"/>
      <c r="I45" s="176"/>
      <c r="J45" s="389" t="s">
        <v>213</v>
      </c>
      <c r="K45" s="335"/>
      <c r="L45" s="335"/>
      <c r="M45" s="335"/>
      <c r="N45" s="24"/>
      <c r="O45" s="49"/>
      <c r="P45" s="297"/>
      <c r="Q45" s="291"/>
      <c r="R45" s="291"/>
      <c r="S45" s="291"/>
      <c r="T45" s="49"/>
      <c r="U45" s="297"/>
      <c r="V45" s="291"/>
      <c r="W45" s="291"/>
      <c r="X45" s="291"/>
      <c r="Y45" s="297"/>
      <c r="Z45" s="301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</row>
    <row r="46" spans="1:47" ht="15.75" customHeight="1">
      <c r="A46" s="171"/>
      <c r="B46" s="24"/>
      <c r="C46" s="24"/>
      <c r="D46" s="24"/>
      <c r="E46" s="24"/>
      <c r="F46" s="24" t="s">
        <v>214</v>
      </c>
      <c r="G46" s="24"/>
      <c r="H46" s="24"/>
      <c r="I46" s="24"/>
      <c r="J46" s="172"/>
      <c r="K46" s="173"/>
      <c r="L46" s="173"/>
      <c r="M46" s="174"/>
      <c r="N46" s="55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97"/>
      <c r="Z46" s="301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</row>
    <row r="47" spans="1:47" ht="15.75" customHeight="1">
      <c r="A47" s="171"/>
      <c r="B47" s="24"/>
      <c r="C47" s="24"/>
      <c r="D47" s="24"/>
      <c r="E47" s="24"/>
      <c r="F47" s="24" t="s">
        <v>215</v>
      </c>
      <c r="G47" s="24"/>
      <c r="H47" s="24"/>
      <c r="I47" s="24"/>
      <c r="J47" s="172"/>
      <c r="K47" s="173"/>
      <c r="L47" s="173"/>
      <c r="M47" s="17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52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 ht="15.75" customHeight="1">
      <c r="A48" s="171"/>
      <c r="B48" s="24"/>
      <c r="C48" s="24"/>
      <c r="D48" s="24"/>
      <c r="E48" s="24" t="s">
        <v>216</v>
      </c>
      <c r="F48" s="24"/>
      <c r="G48" s="24"/>
      <c r="H48" s="24"/>
      <c r="I48" s="24"/>
      <c r="J48" s="172"/>
      <c r="K48" s="173"/>
      <c r="L48" s="173"/>
      <c r="M48" s="17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52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 ht="15.75" customHeight="1">
      <c r="A49" s="171"/>
      <c r="B49" s="24"/>
      <c r="C49" s="24"/>
      <c r="D49" s="24"/>
      <c r="E49" s="24"/>
      <c r="F49" s="24" t="s">
        <v>217</v>
      </c>
      <c r="G49" s="24"/>
      <c r="H49" s="24"/>
      <c r="J49" s="172"/>
      <c r="K49" s="173"/>
      <c r="L49" s="173"/>
      <c r="M49" s="174"/>
      <c r="N49" s="24"/>
      <c r="O49" s="25"/>
      <c r="P49" s="25"/>
      <c r="Q49" s="25"/>
      <c r="S49" s="25"/>
      <c r="U49" s="48"/>
      <c r="V49" s="25"/>
      <c r="W49" s="25"/>
      <c r="X49" s="25"/>
      <c r="Y49" s="25"/>
      <c r="Z49" s="177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 ht="15.75" customHeight="1">
      <c r="A50" s="171"/>
      <c r="B50" s="24"/>
      <c r="C50" s="24"/>
      <c r="D50" s="24"/>
      <c r="E50" s="24"/>
      <c r="F50" s="24" t="s">
        <v>218</v>
      </c>
      <c r="G50" s="24"/>
      <c r="H50" s="24"/>
      <c r="J50" s="172"/>
      <c r="K50" s="173"/>
      <c r="L50" s="173"/>
      <c r="M50" s="174"/>
      <c r="N50" s="24"/>
      <c r="O50" s="25"/>
      <c r="P50" s="25"/>
      <c r="Q50" s="25"/>
      <c r="S50" s="25"/>
      <c r="U50" s="48"/>
      <c r="V50" s="25"/>
      <c r="W50" s="25"/>
      <c r="X50" s="25"/>
      <c r="Y50" s="25"/>
      <c r="Z50" s="177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 ht="15.75" customHeight="1">
      <c r="A51" s="171"/>
      <c r="B51" s="24"/>
      <c r="C51" s="24"/>
      <c r="D51" s="24"/>
      <c r="E51" s="24"/>
      <c r="F51" s="24" t="s">
        <v>219</v>
      </c>
      <c r="G51" s="24"/>
      <c r="H51" s="24"/>
      <c r="I51" s="24"/>
      <c r="J51" s="172"/>
      <c r="K51" s="173"/>
      <c r="L51" s="173"/>
      <c r="M51" s="174"/>
      <c r="N51" s="24"/>
      <c r="O51" s="24"/>
      <c r="P51" s="24"/>
      <c r="Q51" s="24"/>
      <c r="W51" s="24"/>
      <c r="X51" s="24"/>
      <c r="Y51" s="24"/>
      <c r="Z51" s="52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 ht="15.75" customHeight="1">
      <c r="A52" s="178"/>
      <c r="B52" s="179"/>
      <c r="C52" s="179"/>
      <c r="D52" s="179"/>
      <c r="E52" s="179"/>
      <c r="F52" s="24" t="s">
        <v>220</v>
      </c>
      <c r="G52" s="24" t="s">
        <v>220</v>
      </c>
      <c r="H52" s="24"/>
      <c r="I52" s="179"/>
      <c r="J52" s="172"/>
      <c r="K52" s="173"/>
      <c r="L52" s="173"/>
      <c r="M52" s="174"/>
      <c r="N52" s="179"/>
      <c r="O52" s="24" t="s">
        <v>221</v>
      </c>
      <c r="P52" s="24"/>
      <c r="Q52" s="180"/>
      <c r="R52" s="180"/>
      <c r="S52" s="180"/>
      <c r="T52" s="180"/>
      <c r="U52" s="180"/>
      <c r="V52" s="180"/>
      <c r="W52" s="179"/>
      <c r="X52" s="179"/>
      <c r="Y52" s="179"/>
      <c r="Z52" s="181"/>
      <c r="AA52" s="176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 ht="15.75" customHeight="1">
      <c r="A53" s="178"/>
      <c r="B53" s="179"/>
      <c r="C53" s="179"/>
      <c r="D53" s="179"/>
      <c r="E53" s="179"/>
      <c r="F53" s="179"/>
      <c r="G53" s="49"/>
      <c r="H53" s="49"/>
      <c r="I53" s="179"/>
      <c r="J53" s="49"/>
      <c r="K53" s="49"/>
      <c r="L53" s="49"/>
      <c r="M53" s="49"/>
      <c r="N53" s="179"/>
      <c r="O53" s="49"/>
      <c r="P53" s="49"/>
      <c r="Q53" s="179"/>
      <c r="R53" s="179"/>
      <c r="S53" s="179"/>
      <c r="T53" s="179"/>
      <c r="U53" s="179"/>
      <c r="V53" s="179"/>
      <c r="W53" s="179"/>
      <c r="X53" s="179"/>
      <c r="Y53" s="179"/>
      <c r="Z53" s="181"/>
      <c r="AA53" s="176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 ht="15.75" customHeight="1">
      <c r="A54" s="162" t="s">
        <v>222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 ht="15.75" customHeight="1">
      <c r="A55" s="162" t="s">
        <v>223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 ht="27" customHeight="1">
      <c r="A56" s="182" t="s">
        <v>224</v>
      </c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4"/>
      <c r="AA56" s="185">
        <f>S57</f>
        <v>4</v>
      </c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.75" customHeight="1">
      <c r="A57" s="395"/>
      <c r="B57" s="327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77" t="s">
        <v>372</v>
      </c>
      <c r="R57" s="327"/>
      <c r="S57" s="378">
        <v>4</v>
      </c>
      <c r="T57" s="379"/>
      <c r="U57" s="186"/>
      <c r="V57" s="377" t="s">
        <v>298</v>
      </c>
      <c r="W57" s="327"/>
      <c r="X57" s="378">
        <v>0</v>
      </c>
      <c r="Y57" s="379"/>
      <c r="Z57" s="187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1:47" ht="15.75" customHeight="1">
      <c r="A58" s="346" t="s">
        <v>225</v>
      </c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</row>
    <row r="59" spans="1:47" ht="15.75" customHeight="1">
      <c r="A59" s="371" t="s">
        <v>226</v>
      </c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301"/>
      <c r="AA59" s="185">
        <f>S60</f>
        <v>4</v>
      </c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</row>
    <row r="60" spans="1:47" ht="15.75" customHeight="1">
      <c r="A60" s="394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363" t="s">
        <v>372</v>
      </c>
      <c r="R60" s="291"/>
      <c r="S60" s="390">
        <v>4</v>
      </c>
      <c r="T60" s="333"/>
      <c r="U60" s="176"/>
      <c r="V60" s="363" t="s">
        <v>298</v>
      </c>
      <c r="W60" s="291"/>
      <c r="X60" s="390">
        <v>0</v>
      </c>
      <c r="Y60" s="333"/>
      <c r="Z60" s="170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</row>
    <row r="61" spans="1:47" ht="15.75" customHeight="1">
      <c r="A61" s="188" t="s">
        <v>227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90"/>
      <c r="AA61" s="176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</row>
    <row r="62" spans="1:47" ht="30.75" customHeight="1">
      <c r="A62" s="371" t="s">
        <v>228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301"/>
      <c r="AA62" s="185">
        <f>S63</f>
        <v>2</v>
      </c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</row>
    <row r="63" spans="1:47" ht="15.75" customHeight="1">
      <c r="A63" s="165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382">
        <v>1</v>
      </c>
      <c r="R63" s="291"/>
      <c r="S63" s="192">
        <v>2</v>
      </c>
      <c r="T63" s="166"/>
      <c r="U63" s="166"/>
      <c r="V63" s="166"/>
      <c r="W63" s="24"/>
      <c r="X63" s="166"/>
      <c r="Y63" s="166"/>
      <c r="Z63" s="170"/>
      <c r="AA63" s="176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</row>
    <row r="64" spans="1:47" ht="15.75" customHeight="1">
      <c r="A64" s="165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382">
        <v>0.75</v>
      </c>
      <c r="R64" s="291"/>
      <c r="S64" s="192">
        <v>1.5</v>
      </c>
      <c r="T64" s="166"/>
      <c r="U64" s="166"/>
      <c r="V64" s="166"/>
      <c r="W64" s="24"/>
      <c r="X64" s="166"/>
      <c r="Y64" s="166"/>
      <c r="Z64" s="170"/>
      <c r="AA64" s="176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</row>
    <row r="65" spans="1:47" ht="15.75" customHeight="1">
      <c r="A65" s="165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91"/>
      <c r="R65" s="191">
        <v>0.5</v>
      </c>
      <c r="S65" s="192">
        <v>1</v>
      </c>
      <c r="T65" s="166"/>
      <c r="U65" s="166"/>
      <c r="V65" s="166"/>
      <c r="W65" s="193"/>
      <c r="X65" s="166"/>
      <c r="Y65" s="166"/>
      <c r="Z65" s="170"/>
      <c r="AA65" s="176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</row>
    <row r="66" spans="1:47" ht="15.75" customHeight="1">
      <c r="A66" s="165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91"/>
      <c r="R66" s="191">
        <v>0.25</v>
      </c>
      <c r="S66" s="192">
        <v>0.5</v>
      </c>
      <c r="T66" s="166"/>
      <c r="U66" s="166"/>
      <c r="V66" s="166"/>
      <c r="W66" s="193"/>
      <c r="X66" s="166"/>
      <c r="Y66" s="166"/>
      <c r="Z66" s="170"/>
      <c r="AA66" s="176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</row>
    <row r="67" spans="1:47" ht="15.75" customHeight="1">
      <c r="A67" s="154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49"/>
      <c r="R67" s="191">
        <v>0</v>
      </c>
      <c r="S67" s="192">
        <v>0</v>
      </c>
      <c r="T67" s="49"/>
      <c r="U67" s="176"/>
      <c r="V67" s="49"/>
      <c r="W67" s="24"/>
      <c r="X67" s="49"/>
      <c r="Y67" s="49"/>
      <c r="Z67" s="170"/>
      <c r="AA67" s="176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</row>
    <row r="68" spans="1:47" ht="36" customHeight="1">
      <c r="A68" s="375" t="s">
        <v>163</v>
      </c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1"/>
      <c r="AA68" s="185">
        <f>S69</f>
        <v>4</v>
      </c>
      <c r="AB68" s="58"/>
      <c r="AC68" s="58"/>
      <c r="AD68" s="58"/>
      <c r="AE68" s="58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ht="24" customHeight="1">
      <c r="A69" s="79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362" t="s">
        <v>372</v>
      </c>
      <c r="R69" s="300"/>
      <c r="S69" s="372">
        <v>4</v>
      </c>
      <c r="T69" s="295"/>
      <c r="U69" s="194"/>
      <c r="V69" s="362" t="s">
        <v>298</v>
      </c>
      <c r="W69" s="300"/>
      <c r="X69" s="372">
        <v>0</v>
      </c>
      <c r="Y69" s="295"/>
      <c r="Z69" s="195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ht="15.75" customHeight="1">
      <c r="A70" s="375" t="s">
        <v>164</v>
      </c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1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</row>
    <row r="71" spans="1:47" ht="15.75" customHeight="1">
      <c r="A71" s="394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7" t="s">
        <v>372</v>
      </c>
      <c r="R71" s="291"/>
      <c r="S71" s="298">
        <v>4</v>
      </c>
      <c r="T71" s="295"/>
      <c r="U71" s="176"/>
      <c r="V71" s="363" t="s">
        <v>298</v>
      </c>
      <c r="W71" s="291"/>
      <c r="X71" s="298">
        <v>0</v>
      </c>
      <c r="Y71" s="295"/>
      <c r="Z71" s="197"/>
      <c r="AA71" s="185">
        <f>S71</f>
        <v>4</v>
      </c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ht="15.75" customHeight="1">
      <c r="A72" s="375"/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1"/>
      <c r="AA72" s="58"/>
      <c r="AB72" s="58"/>
      <c r="AC72" s="58"/>
      <c r="AD72" s="58"/>
      <c r="AE72" s="58"/>
      <c r="AF72" s="198"/>
      <c r="AG72" s="198"/>
      <c r="AH72" s="198"/>
      <c r="AI72" s="198"/>
      <c r="AJ72" s="198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ht="15.75" customHeight="1">
      <c r="A73" s="188" t="s">
        <v>165</v>
      </c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90"/>
      <c r="AA73" s="58"/>
      <c r="AB73" s="58"/>
      <c r="AC73" s="58"/>
      <c r="AD73" s="58"/>
      <c r="AE73" s="58"/>
      <c r="AF73" s="46"/>
      <c r="AG73" s="49"/>
      <c r="AH73" s="46"/>
      <c r="AI73" s="49"/>
      <c r="AJ73" s="199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ht="15.75" customHeight="1">
      <c r="A74" s="371" t="s">
        <v>166</v>
      </c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301"/>
      <c r="AA74" s="185">
        <f>S75</f>
        <v>2</v>
      </c>
      <c r="AB74" s="25"/>
      <c r="AC74" s="46"/>
      <c r="AD74" s="49"/>
      <c r="AE74" s="199"/>
      <c r="AF74" s="46"/>
      <c r="AG74" s="49"/>
      <c r="AH74" s="46"/>
      <c r="AI74" s="49"/>
      <c r="AJ74" s="199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ht="15.75" customHeight="1">
      <c r="A75" s="165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24"/>
      <c r="R75" s="191">
        <v>1</v>
      </c>
      <c r="S75" s="192">
        <v>2</v>
      </c>
      <c r="T75" s="166"/>
      <c r="U75" s="166"/>
      <c r="V75" s="166"/>
      <c r="W75" s="166"/>
      <c r="X75" s="166"/>
      <c r="Y75" s="166"/>
      <c r="Z75" s="170"/>
      <c r="AA75" s="24"/>
      <c r="AB75" s="25"/>
      <c r="AC75" s="46"/>
      <c r="AD75" s="49"/>
      <c r="AE75" s="199"/>
      <c r="AF75" s="46"/>
      <c r="AG75" s="49"/>
      <c r="AH75" s="46"/>
      <c r="AI75" s="49"/>
      <c r="AJ75" s="199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ht="15.75" customHeight="1">
      <c r="A76" s="165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382">
        <v>0.75</v>
      </c>
      <c r="R76" s="291"/>
      <c r="S76" s="192">
        <v>1.5</v>
      </c>
      <c r="T76" s="166"/>
      <c r="U76" s="166"/>
      <c r="V76" s="166"/>
      <c r="W76" s="166"/>
      <c r="X76" s="166"/>
      <c r="Y76" s="166"/>
      <c r="Z76" s="170"/>
      <c r="AA76" s="24"/>
      <c r="AB76" s="25"/>
      <c r="AC76" s="46"/>
      <c r="AD76" s="49"/>
      <c r="AE76" s="199"/>
      <c r="AF76" s="46"/>
      <c r="AG76" s="49"/>
      <c r="AH76" s="46"/>
      <c r="AI76" s="49"/>
      <c r="AJ76" s="199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ht="15.75" customHeight="1">
      <c r="A77" s="165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91"/>
      <c r="R77" s="191">
        <v>0.5</v>
      </c>
      <c r="S77" s="192">
        <v>1</v>
      </c>
      <c r="T77" s="166"/>
      <c r="U77" s="166"/>
      <c r="V77" s="166"/>
      <c r="W77" s="166"/>
      <c r="X77" s="166"/>
      <c r="Y77" s="166"/>
      <c r="Z77" s="170"/>
      <c r="AA77" s="24"/>
      <c r="AB77" s="25"/>
      <c r="AC77" s="46"/>
      <c r="AD77" s="49"/>
      <c r="AE77" s="199"/>
      <c r="AF77" s="46"/>
      <c r="AG77" s="49"/>
      <c r="AH77" s="46"/>
      <c r="AI77" s="49"/>
      <c r="AJ77" s="199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ht="15.75" customHeight="1">
      <c r="A78" s="165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91"/>
      <c r="R78" s="191">
        <v>0.25</v>
      </c>
      <c r="S78" s="192">
        <v>0.5</v>
      </c>
      <c r="T78" s="166"/>
      <c r="U78" s="166"/>
      <c r="V78" s="166"/>
      <c r="W78" s="166"/>
      <c r="X78" s="166"/>
      <c r="Y78" s="166"/>
      <c r="Z78" s="170"/>
      <c r="AA78" s="24"/>
      <c r="AB78" s="25"/>
      <c r="AC78" s="46"/>
      <c r="AD78" s="49"/>
      <c r="AE78" s="199"/>
      <c r="AF78" s="46"/>
      <c r="AG78" s="49"/>
      <c r="AH78" s="46"/>
      <c r="AI78" s="49"/>
      <c r="AJ78" s="199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ht="15.75" customHeight="1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49"/>
      <c r="R79" s="191">
        <v>0</v>
      </c>
      <c r="S79" s="192">
        <v>0</v>
      </c>
      <c r="T79" s="166"/>
      <c r="U79" s="166"/>
      <c r="V79" s="166"/>
      <c r="W79" s="166"/>
      <c r="X79" s="166"/>
      <c r="Y79" s="166"/>
      <c r="Z79" s="170"/>
      <c r="AA79" s="24"/>
      <c r="AB79" s="25"/>
      <c r="AC79" s="46"/>
      <c r="AD79" s="49"/>
      <c r="AE79" s="199"/>
      <c r="AF79" s="46"/>
      <c r="AG79" s="49"/>
      <c r="AH79" s="46"/>
      <c r="AI79" s="49"/>
      <c r="AJ79" s="199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ht="28.5" customHeight="1">
      <c r="A80" s="375" t="s">
        <v>167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1"/>
      <c r="AA80" s="185">
        <f>S81</f>
        <v>2</v>
      </c>
      <c r="AB80" s="58"/>
      <c r="AC80" s="58"/>
      <c r="AD80" s="58"/>
      <c r="AE80" s="58"/>
      <c r="AF80" s="46"/>
      <c r="AG80" s="49"/>
      <c r="AH80" s="46"/>
      <c r="AI80" s="49"/>
      <c r="AJ80" s="199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1:47" ht="15.75" customHeight="1">
      <c r="A81" s="165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363" t="s">
        <v>372</v>
      </c>
      <c r="R81" s="293"/>
      <c r="S81" s="390">
        <v>2</v>
      </c>
      <c r="T81" s="333"/>
      <c r="U81" s="176"/>
      <c r="V81" s="363" t="s">
        <v>298</v>
      </c>
      <c r="W81" s="293"/>
      <c r="X81" s="390">
        <v>0</v>
      </c>
      <c r="Y81" s="333"/>
      <c r="Z81" s="170"/>
      <c r="AA81" s="24"/>
      <c r="AB81" s="25"/>
      <c r="AC81" s="46"/>
      <c r="AD81" s="49"/>
      <c r="AE81" s="199"/>
      <c r="AF81" s="46"/>
      <c r="AG81" s="49"/>
      <c r="AH81" s="46"/>
      <c r="AI81" s="49"/>
      <c r="AJ81" s="199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1:47" ht="15.75" customHeight="1">
      <c r="A82" s="188" t="s">
        <v>168</v>
      </c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90"/>
      <c r="AA82" s="24"/>
      <c r="AB82" s="25"/>
      <c r="AC82" s="46"/>
      <c r="AD82" s="49"/>
      <c r="AE82" s="199"/>
      <c r="AF82" s="46"/>
      <c r="AG82" s="49"/>
      <c r="AH82" s="46"/>
      <c r="AI82" s="49"/>
      <c r="AJ82" s="199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  <row r="83" spans="1:47" ht="21.75" customHeight="1">
      <c r="A83" s="375" t="s">
        <v>169</v>
      </c>
      <c r="B83" s="300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1"/>
      <c r="AA83" s="185">
        <f>S84</f>
        <v>2</v>
      </c>
      <c r="AB83" s="58"/>
      <c r="AC83" s="58"/>
      <c r="AD83" s="58"/>
      <c r="AE83" s="58"/>
      <c r="AF83" s="46"/>
      <c r="AG83" s="49"/>
      <c r="AH83" s="46"/>
      <c r="AI83" s="49"/>
      <c r="AJ83" s="199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</row>
    <row r="84" spans="1:47" ht="15.75" customHeight="1">
      <c r="A84" s="165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363" t="s">
        <v>372</v>
      </c>
      <c r="R84" s="293"/>
      <c r="S84" s="390">
        <v>2</v>
      </c>
      <c r="T84" s="333"/>
      <c r="U84" s="176"/>
      <c r="V84" s="363" t="s">
        <v>298</v>
      </c>
      <c r="W84" s="293"/>
      <c r="X84" s="390">
        <v>0</v>
      </c>
      <c r="Y84" s="333"/>
      <c r="Z84" s="170"/>
      <c r="AA84" s="24"/>
      <c r="AB84" s="25"/>
      <c r="AC84" s="46"/>
      <c r="AD84" s="49"/>
      <c r="AE84" s="199"/>
      <c r="AF84" s="46"/>
      <c r="AG84" s="49"/>
      <c r="AH84" s="46"/>
      <c r="AI84" s="49"/>
      <c r="AJ84" s="199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</row>
    <row r="85" spans="1:47" ht="15.75" customHeight="1">
      <c r="A85" s="188" t="s">
        <v>170</v>
      </c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90"/>
      <c r="AA85" s="24"/>
      <c r="AB85" s="199"/>
      <c r="AC85" s="198"/>
      <c r="AD85" s="198"/>
      <c r="AE85" s="198"/>
      <c r="AF85" s="198"/>
      <c r="AG85" s="198"/>
      <c r="AH85" s="198"/>
      <c r="AI85" s="198"/>
      <c r="AJ85" s="198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</row>
    <row r="86" spans="1:47" ht="30" customHeight="1">
      <c r="A86" s="391" t="s">
        <v>171</v>
      </c>
      <c r="B86" s="335"/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51"/>
      <c r="AA86" s="185">
        <f>S87</f>
        <v>2</v>
      </c>
      <c r="AB86" s="200"/>
      <c r="AC86" s="200"/>
      <c r="AD86" s="200"/>
      <c r="AE86" s="200"/>
      <c r="AF86" s="198"/>
      <c r="AG86" s="198"/>
      <c r="AH86" s="198"/>
      <c r="AI86" s="198"/>
      <c r="AJ86" s="198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</row>
    <row r="87" spans="1:47" ht="15.75" customHeight="1">
      <c r="A87" s="165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382">
        <v>1</v>
      </c>
      <c r="R87" s="291"/>
      <c r="S87" s="192">
        <v>2</v>
      </c>
      <c r="T87" s="166"/>
      <c r="U87" s="166"/>
      <c r="V87" s="166"/>
      <c r="W87" s="166"/>
      <c r="X87" s="166"/>
      <c r="Y87" s="166"/>
      <c r="Z87" s="170"/>
      <c r="AA87" s="24"/>
      <c r="AB87" s="201"/>
      <c r="AC87" s="202"/>
      <c r="AD87" s="202"/>
      <c r="AE87" s="202"/>
      <c r="AF87" s="202"/>
      <c r="AG87" s="202"/>
      <c r="AH87" s="202"/>
      <c r="AI87" s="202"/>
      <c r="AJ87" s="202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</row>
    <row r="88" spans="1:47" ht="15.75" customHeight="1">
      <c r="A88" s="165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382">
        <v>0.75</v>
      </c>
      <c r="R88" s="291"/>
      <c r="S88" s="192">
        <v>1.5</v>
      </c>
      <c r="T88" s="166"/>
      <c r="U88" s="166"/>
      <c r="V88" s="166"/>
      <c r="W88" s="166"/>
      <c r="X88" s="166"/>
      <c r="Y88" s="166"/>
      <c r="Z88" s="170"/>
      <c r="AA88" s="24"/>
      <c r="AB88" s="201"/>
      <c r="AC88" s="202"/>
      <c r="AD88" s="202"/>
      <c r="AE88" s="202"/>
      <c r="AF88" s="202"/>
      <c r="AG88" s="202"/>
      <c r="AH88" s="202"/>
      <c r="AI88" s="202"/>
      <c r="AJ88" s="202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</row>
    <row r="89" spans="1:47" ht="15.75" customHeight="1">
      <c r="A89" s="165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91"/>
      <c r="R89" s="191">
        <v>0.5</v>
      </c>
      <c r="S89" s="192">
        <v>1</v>
      </c>
      <c r="T89" s="166"/>
      <c r="U89" s="166"/>
      <c r="V89" s="166"/>
      <c r="W89" s="166"/>
      <c r="X89" s="166"/>
      <c r="Y89" s="166"/>
      <c r="Z89" s="170"/>
      <c r="AA89" s="24"/>
      <c r="AB89" s="201"/>
      <c r="AC89" s="202"/>
      <c r="AD89" s="202"/>
      <c r="AE89" s="202"/>
      <c r="AF89" s="202"/>
      <c r="AG89" s="202"/>
      <c r="AH89" s="202"/>
      <c r="AI89" s="202"/>
      <c r="AJ89" s="202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</row>
    <row r="90" spans="1:47" ht="15.75" customHeight="1">
      <c r="A90" s="165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91"/>
      <c r="R90" s="191">
        <v>0.25</v>
      </c>
      <c r="S90" s="192">
        <v>0.5</v>
      </c>
      <c r="T90" s="166"/>
      <c r="U90" s="166"/>
      <c r="V90" s="166"/>
      <c r="W90" s="166"/>
      <c r="X90" s="166"/>
      <c r="Y90" s="166"/>
      <c r="Z90" s="170"/>
      <c r="AA90" s="24"/>
      <c r="AB90" s="201"/>
      <c r="AC90" s="202"/>
      <c r="AD90" s="202"/>
      <c r="AE90" s="202"/>
      <c r="AF90" s="202"/>
      <c r="AG90" s="202"/>
      <c r="AH90" s="202"/>
      <c r="AI90" s="202"/>
      <c r="AJ90" s="202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</row>
    <row r="91" spans="1:47" ht="15.75" customHeight="1">
      <c r="A91" s="165"/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91"/>
      <c r="R91" s="191">
        <v>0</v>
      </c>
      <c r="S91" s="203">
        <v>0</v>
      </c>
      <c r="T91" s="166"/>
      <c r="U91" s="166"/>
      <c r="V91" s="166"/>
      <c r="W91" s="166"/>
      <c r="X91" s="166"/>
      <c r="Y91" s="166"/>
      <c r="Z91" s="170"/>
      <c r="AA91" s="24"/>
      <c r="AB91" s="201"/>
      <c r="AC91" s="202"/>
      <c r="AD91" s="202"/>
      <c r="AE91" s="202"/>
      <c r="AF91" s="202"/>
      <c r="AG91" s="202"/>
      <c r="AH91" s="202"/>
      <c r="AI91" s="202"/>
      <c r="AJ91" s="202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</row>
    <row r="92" spans="1:47" ht="15.75" customHeight="1">
      <c r="A92" s="165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49"/>
      <c r="R92" s="24"/>
      <c r="S92" s="24"/>
      <c r="T92" s="166"/>
      <c r="U92" s="166"/>
      <c r="V92" s="166"/>
      <c r="W92" s="166"/>
      <c r="X92" s="166"/>
      <c r="Y92" s="166"/>
      <c r="Z92" s="170"/>
      <c r="AA92" s="24"/>
      <c r="AB92" s="201"/>
      <c r="AC92" s="202"/>
      <c r="AD92" s="202"/>
      <c r="AE92" s="202"/>
      <c r="AF92" s="202"/>
      <c r="AG92" s="202"/>
      <c r="AH92" s="202"/>
      <c r="AI92" s="202"/>
      <c r="AJ92" s="202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</row>
    <row r="93" spans="1:47" ht="15.75" customHeight="1">
      <c r="A93" s="392" t="s">
        <v>172</v>
      </c>
      <c r="B93" s="353"/>
      <c r="C93" s="353"/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3"/>
      <c r="W93" s="353"/>
      <c r="X93" s="353"/>
      <c r="Y93" s="353"/>
      <c r="Z93" s="355"/>
      <c r="AA93" s="24"/>
      <c r="AB93" s="201"/>
      <c r="AC93" s="204"/>
      <c r="AD93" s="49"/>
      <c r="AE93" s="199"/>
      <c r="AF93" s="46"/>
      <c r="AG93" s="49"/>
      <c r="AH93" s="46"/>
      <c r="AI93" s="49"/>
      <c r="AJ93" s="199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</row>
    <row r="94" spans="1:47" ht="15.75" customHeight="1">
      <c r="A94" s="371" t="s">
        <v>173</v>
      </c>
      <c r="B94" s="291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301"/>
      <c r="AA94" s="185">
        <f>S95</f>
        <v>2</v>
      </c>
      <c r="AB94" s="201"/>
      <c r="AC94" s="204"/>
      <c r="AD94" s="49"/>
      <c r="AE94" s="199"/>
      <c r="AF94" s="46"/>
      <c r="AG94" s="49"/>
      <c r="AH94" s="46"/>
      <c r="AI94" s="49"/>
      <c r="AJ94" s="199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</row>
    <row r="95" spans="1:47" ht="15.75" customHeight="1">
      <c r="A95" s="175"/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363" t="s">
        <v>372</v>
      </c>
      <c r="R95" s="293"/>
      <c r="S95" s="390">
        <v>2</v>
      </c>
      <c r="T95" s="333"/>
      <c r="U95" s="176"/>
      <c r="V95" s="363" t="s">
        <v>298</v>
      </c>
      <c r="W95" s="293"/>
      <c r="X95" s="390">
        <v>0</v>
      </c>
      <c r="Y95" s="333"/>
      <c r="Z95" s="197"/>
      <c r="AA95" s="24"/>
      <c r="AB95" s="201"/>
      <c r="AC95" s="199"/>
      <c r="AD95" s="199"/>
      <c r="AE95" s="199"/>
      <c r="AF95" s="199"/>
      <c r="AG95" s="199"/>
      <c r="AH95" s="199"/>
      <c r="AI95" s="199"/>
      <c r="AJ95" s="199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</row>
    <row r="96" spans="1:47" ht="15.75" customHeight="1">
      <c r="A96" s="392" t="s">
        <v>174</v>
      </c>
      <c r="B96" s="353"/>
      <c r="C96" s="353"/>
      <c r="D96" s="353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5"/>
      <c r="AA96" s="24"/>
      <c r="AB96" s="201"/>
      <c r="AC96" s="199"/>
      <c r="AD96" s="199"/>
      <c r="AE96" s="199"/>
      <c r="AF96" s="199"/>
      <c r="AG96" s="199"/>
      <c r="AH96" s="199"/>
      <c r="AI96" s="199"/>
      <c r="AJ96" s="199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</row>
    <row r="97" spans="1:47" ht="28.5" customHeight="1">
      <c r="A97" s="371" t="s">
        <v>175</v>
      </c>
      <c r="B97" s="291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301"/>
      <c r="AA97" s="185">
        <f>S98</f>
        <v>1</v>
      </c>
      <c r="AB97" s="201"/>
      <c r="AC97" s="199"/>
      <c r="AD97" s="199"/>
      <c r="AE97" s="199"/>
      <c r="AF97" s="199"/>
      <c r="AG97" s="199"/>
      <c r="AH97" s="199"/>
      <c r="AI97" s="199"/>
      <c r="AJ97" s="199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</row>
    <row r="98" spans="1:47" ht="15.75" customHeight="1">
      <c r="A98" s="175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205" t="s">
        <v>176</v>
      </c>
      <c r="P98" s="205">
        <v>1</v>
      </c>
      <c r="Q98" s="363" t="s">
        <v>372</v>
      </c>
      <c r="R98" s="293"/>
      <c r="S98" s="390">
        <v>1</v>
      </c>
      <c r="T98" s="333"/>
      <c r="U98" s="176"/>
      <c r="V98" s="46" t="s">
        <v>298</v>
      </c>
      <c r="W98" s="206"/>
      <c r="X98" s="390">
        <v>0</v>
      </c>
      <c r="Y98" s="333"/>
      <c r="Z98" s="197"/>
      <c r="AA98" s="24"/>
      <c r="AB98" s="201"/>
      <c r="AC98" s="199"/>
      <c r="AD98" s="199"/>
      <c r="AE98" s="199"/>
      <c r="AF98" s="199"/>
      <c r="AG98" s="199"/>
      <c r="AH98" s="199"/>
      <c r="AI98" s="199"/>
      <c r="AJ98" s="199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</row>
    <row r="99" spans="1:47" ht="15.75" customHeight="1">
      <c r="A99" s="392" t="s">
        <v>177</v>
      </c>
      <c r="B99" s="353"/>
      <c r="C99" s="353"/>
      <c r="D99" s="353"/>
      <c r="E99" s="353"/>
      <c r="F99" s="353"/>
      <c r="G99" s="353"/>
      <c r="H99" s="353"/>
      <c r="I99" s="353"/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3"/>
      <c r="X99" s="353"/>
      <c r="Y99" s="353"/>
      <c r="Z99" s="355"/>
      <c r="AA99" s="24"/>
      <c r="AB99" s="201"/>
      <c r="AC99" s="199"/>
      <c r="AD99" s="199"/>
      <c r="AE99" s="199"/>
      <c r="AF99" s="199"/>
      <c r="AG99" s="199"/>
      <c r="AH99" s="199"/>
      <c r="AI99" s="199"/>
      <c r="AJ99" s="199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</row>
    <row r="100" spans="1:47" ht="30" customHeight="1">
      <c r="A100" s="371" t="s">
        <v>178</v>
      </c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301"/>
      <c r="AA100" s="185">
        <f>S101</f>
        <v>1</v>
      </c>
      <c r="AB100" s="201"/>
      <c r="AC100" s="199"/>
      <c r="AD100" s="199"/>
      <c r="AE100" s="199"/>
      <c r="AF100" s="199"/>
      <c r="AG100" s="199"/>
      <c r="AH100" s="199"/>
      <c r="AI100" s="199"/>
      <c r="AJ100" s="199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</row>
    <row r="101" spans="1:47" ht="15.75" customHeight="1">
      <c r="A101" s="175"/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363" t="s">
        <v>372</v>
      </c>
      <c r="R101" s="293"/>
      <c r="S101" s="390">
        <v>1</v>
      </c>
      <c r="T101" s="333"/>
      <c r="U101" s="176"/>
      <c r="V101" s="363" t="s">
        <v>298</v>
      </c>
      <c r="W101" s="293"/>
      <c r="X101" s="390">
        <v>0</v>
      </c>
      <c r="Y101" s="333"/>
      <c r="Z101" s="197"/>
      <c r="AA101" s="24"/>
      <c r="AB101" s="201"/>
      <c r="AC101" s="199"/>
      <c r="AD101" s="199"/>
      <c r="AE101" s="199"/>
      <c r="AF101" s="199"/>
      <c r="AG101" s="199"/>
      <c r="AH101" s="199"/>
      <c r="AI101" s="199"/>
      <c r="AJ101" s="199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</row>
    <row r="102" spans="1:47" ht="15.75" customHeight="1">
      <c r="A102" s="392" t="s">
        <v>179</v>
      </c>
      <c r="B102" s="353"/>
      <c r="C102" s="353"/>
      <c r="D102" s="353"/>
      <c r="E102" s="353"/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5"/>
      <c r="AA102" s="24"/>
      <c r="AB102" s="201"/>
      <c r="AC102" s="199"/>
      <c r="AD102" s="199"/>
      <c r="AE102" s="199"/>
      <c r="AF102" s="199"/>
      <c r="AG102" s="199"/>
      <c r="AH102" s="199"/>
      <c r="AI102" s="199"/>
      <c r="AJ102" s="199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</row>
    <row r="103" spans="1:47" ht="45.75" customHeight="1">
      <c r="A103" s="375" t="s">
        <v>145</v>
      </c>
      <c r="B103" s="300"/>
      <c r="C103" s="300"/>
      <c r="D103" s="300"/>
      <c r="E103" s="300"/>
      <c r="F103" s="300"/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  <c r="S103" s="300"/>
      <c r="T103" s="300"/>
      <c r="U103" s="300"/>
      <c r="V103" s="300"/>
      <c r="W103" s="300"/>
      <c r="X103" s="300"/>
      <c r="Y103" s="300"/>
      <c r="Z103" s="301"/>
      <c r="AA103" s="185">
        <f>S104</f>
        <v>1</v>
      </c>
      <c r="AB103" s="196"/>
      <c r="AC103" s="196"/>
      <c r="AD103" s="196"/>
      <c r="AE103" s="196"/>
      <c r="AF103" s="196"/>
      <c r="AG103" s="199"/>
      <c r="AH103" s="199"/>
      <c r="AI103" s="199"/>
      <c r="AJ103" s="199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</row>
    <row r="104" spans="1:47" ht="15.75" customHeight="1">
      <c r="A104" s="175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363" t="s">
        <v>372</v>
      </c>
      <c r="R104" s="293"/>
      <c r="S104" s="390">
        <v>1</v>
      </c>
      <c r="T104" s="333"/>
      <c r="U104" s="176"/>
      <c r="V104" s="363" t="s">
        <v>298</v>
      </c>
      <c r="W104" s="293"/>
      <c r="X104" s="390">
        <v>0</v>
      </c>
      <c r="Y104" s="333"/>
      <c r="Z104" s="197"/>
      <c r="AA104" s="24"/>
      <c r="AB104" s="201"/>
      <c r="AC104" s="199"/>
      <c r="AD104" s="199"/>
      <c r="AE104" s="199"/>
      <c r="AF104" s="199"/>
      <c r="AG104" s="199"/>
      <c r="AH104" s="199"/>
      <c r="AI104" s="199"/>
      <c r="AJ104" s="199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ht="15.75" customHeight="1">
      <c r="A105" s="346" t="s">
        <v>146</v>
      </c>
      <c r="B105" s="313"/>
      <c r="C105" s="313"/>
      <c r="D105" s="313"/>
      <c r="E105" s="313"/>
      <c r="F105" s="313"/>
      <c r="G105" s="313"/>
      <c r="H105" s="313"/>
      <c r="I105" s="313"/>
      <c r="J105" s="313"/>
      <c r="K105" s="313"/>
      <c r="L105" s="313"/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13"/>
      <c r="X105" s="313"/>
      <c r="Y105" s="313"/>
      <c r="Z105" s="313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ht="15.75" customHeight="1">
      <c r="A106" s="415" t="s">
        <v>147</v>
      </c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301"/>
      <c r="AA106" s="185">
        <f>S107</f>
        <v>3</v>
      </c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ht="15.75" customHeight="1">
      <c r="A107" s="17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363" t="s">
        <v>372</v>
      </c>
      <c r="R107" s="291"/>
      <c r="S107" s="298">
        <v>3</v>
      </c>
      <c r="T107" s="295"/>
      <c r="U107" s="24"/>
      <c r="V107" s="363" t="s">
        <v>298</v>
      </c>
      <c r="W107" s="291"/>
      <c r="X107" s="298">
        <v>0</v>
      </c>
      <c r="Y107" s="295"/>
      <c r="Z107" s="52"/>
      <c r="AA107" s="46"/>
      <c r="AB107" s="24"/>
      <c r="AC107" s="46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ht="15.75" customHeight="1">
      <c r="A108" s="371" t="s">
        <v>148</v>
      </c>
      <c r="B108" s="291"/>
      <c r="C108" s="291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301"/>
      <c r="AA108" s="185">
        <f>S109</f>
        <v>1</v>
      </c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</row>
    <row r="109" spans="1:47" ht="15.75" customHeight="1">
      <c r="A109" s="17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363" t="s">
        <v>372</v>
      </c>
      <c r="R109" s="291"/>
      <c r="S109" s="298">
        <v>1</v>
      </c>
      <c r="T109" s="295"/>
      <c r="U109" s="24"/>
      <c r="V109" s="363" t="s">
        <v>298</v>
      </c>
      <c r="W109" s="291"/>
      <c r="X109" s="298">
        <v>0</v>
      </c>
      <c r="Y109" s="295"/>
      <c r="Z109" s="52"/>
      <c r="AA109" s="46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</row>
    <row r="110" spans="1:47" ht="15.75" customHeight="1">
      <c r="A110" s="371" t="s">
        <v>149</v>
      </c>
      <c r="B110" s="291"/>
      <c r="C110" s="291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301"/>
      <c r="AA110" s="185">
        <f>T111+T112+T113</f>
        <v>3</v>
      </c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ht="15.75" customHeight="1">
      <c r="A111" s="345" t="s">
        <v>150</v>
      </c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3"/>
      <c r="T111" s="192">
        <v>1</v>
      </c>
      <c r="U111" s="166"/>
      <c r="V111" s="166"/>
      <c r="W111" s="166"/>
      <c r="X111" s="166"/>
      <c r="Y111" s="166"/>
      <c r="Z111" s="170"/>
      <c r="AA111" s="46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ht="15.75" customHeight="1">
      <c r="A112" s="345" t="s">
        <v>151</v>
      </c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3"/>
      <c r="T112" s="192">
        <v>1</v>
      </c>
      <c r="U112" s="166"/>
      <c r="V112" s="166"/>
      <c r="W112" s="166"/>
      <c r="X112" s="166"/>
      <c r="Y112" s="166"/>
      <c r="Z112" s="170"/>
      <c r="AA112" s="46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</row>
    <row r="113" spans="1:47" ht="26.25" customHeight="1">
      <c r="A113" s="345" t="s">
        <v>152</v>
      </c>
      <c r="B113" s="291"/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3"/>
      <c r="T113" s="192">
        <v>1</v>
      </c>
      <c r="U113" s="166"/>
      <c r="V113" s="166"/>
      <c r="W113" s="166"/>
      <c r="X113" s="166"/>
      <c r="Y113" s="166"/>
      <c r="Z113" s="170"/>
      <c r="AA113" s="46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</row>
    <row r="114" spans="1:47" ht="15.75" customHeight="1">
      <c r="A114" s="371" t="s">
        <v>153</v>
      </c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301"/>
      <c r="AA114" s="185">
        <f>S115</f>
        <v>3</v>
      </c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</row>
    <row r="115" spans="1:47" ht="15.75" customHeight="1">
      <c r="A115" s="171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4"/>
      <c r="Q115" s="363" t="s">
        <v>372</v>
      </c>
      <c r="R115" s="293"/>
      <c r="S115" s="372">
        <v>3</v>
      </c>
      <c r="T115" s="295"/>
      <c r="U115" s="24"/>
      <c r="V115" s="363" t="s">
        <v>298</v>
      </c>
      <c r="W115" s="291"/>
      <c r="X115" s="298">
        <v>0</v>
      </c>
      <c r="Y115" s="295"/>
      <c r="Z115" s="52"/>
      <c r="AA115" s="46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</row>
    <row r="116" spans="1:47" ht="15.75" customHeight="1">
      <c r="A116" s="371" t="s">
        <v>154</v>
      </c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301"/>
      <c r="AA116" s="185">
        <f>S117</f>
        <v>3</v>
      </c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</row>
    <row r="117" spans="1:47" ht="15.75" customHeight="1">
      <c r="A117" s="171"/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363" t="s">
        <v>372</v>
      </c>
      <c r="R117" s="293"/>
      <c r="S117" s="298">
        <v>3</v>
      </c>
      <c r="T117" s="295"/>
      <c r="U117" s="24"/>
      <c r="V117" s="363" t="s">
        <v>298</v>
      </c>
      <c r="W117" s="293"/>
      <c r="X117" s="298">
        <v>0</v>
      </c>
      <c r="Y117" s="295"/>
      <c r="Z117" s="170"/>
      <c r="AA117" s="46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</row>
    <row r="118" spans="1:47" ht="15.75" customHeight="1">
      <c r="A118" s="371" t="s">
        <v>155</v>
      </c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301"/>
      <c r="AA118" s="185">
        <f>T119+T120+T121</f>
        <v>3</v>
      </c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</row>
    <row r="119" spans="1:47" ht="15.75" customHeight="1">
      <c r="A119" s="373" t="s">
        <v>156</v>
      </c>
      <c r="B119" s="300"/>
      <c r="C119" s="300"/>
      <c r="D119" s="300"/>
      <c r="E119" s="300"/>
      <c r="F119" s="300"/>
      <c r="G119" s="300"/>
      <c r="H119" s="300"/>
      <c r="I119" s="300"/>
      <c r="J119" s="300"/>
      <c r="K119" s="300"/>
      <c r="L119" s="300"/>
      <c r="M119" s="300"/>
      <c r="N119" s="300"/>
      <c r="O119" s="300"/>
      <c r="P119" s="300"/>
      <c r="Q119" s="300"/>
      <c r="R119" s="24"/>
      <c r="S119" s="24"/>
      <c r="T119" s="192">
        <v>1</v>
      </c>
      <c r="U119" s="166"/>
      <c r="V119" s="166"/>
      <c r="W119" s="166"/>
      <c r="X119" s="166"/>
      <c r="Y119" s="166"/>
      <c r="Z119" s="170"/>
      <c r="AA119" s="46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</row>
    <row r="120" spans="1:47" ht="27.75" customHeight="1">
      <c r="A120" s="345" t="s">
        <v>157</v>
      </c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4"/>
      <c r="S120" s="24"/>
      <c r="T120" s="192">
        <v>1</v>
      </c>
      <c r="U120" s="166"/>
      <c r="V120" s="166"/>
      <c r="W120" s="166"/>
      <c r="X120" s="166"/>
      <c r="Y120" s="166"/>
      <c r="Z120" s="170"/>
      <c r="AA120" s="46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</row>
    <row r="121" spans="1:47" ht="30" customHeight="1">
      <c r="A121" s="345" t="s">
        <v>158</v>
      </c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4"/>
      <c r="S121" s="24"/>
      <c r="T121" s="192">
        <v>1</v>
      </c>
      <c r="U121" s="166"/>
      <c r="V121" s="166"/>
      <c r="W121" s="166"/>
      <c r="X121" s="166"/>
      <c r="Y121" s="166"/>
      <c r="Z121" s="170"/>
      <c r="AA121" s="46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</row>
    <row r="122" spans="1:47" ht="17.25" customHeight="1">
      <c r="A122" s="371" t="s">
        <v>159</v>
      </c>
      <c r="B122" s="291"/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301"/>
      <c r="AA122" s="185">
        <f>T123</f>
        <v>3</v>
      </c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</row>
    <row r="123" spans="1:47" ht="18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3"/>
      <c r="K123" s="23"/>
      <c r="L123" s="23"/>
      <c r="M123" s="23"/>
      <c r="N123" s="23"/>
      <c r="O123" s="23"/>
      <c r="P123" s="23"/>
      <c r="Q123" s="23"/>
      <c r="R123" s="305" t="s">
        <v>372</v>
      </c>
      <c r="S123" s="293"/>
      <c r="T123" s="306">
        <v>3</v>
      </c>
      <c r="U123" s="295"/>
      <c r="V123" s="7"/>
      <c r="W123" s="68" t="s">
        <v>298</v>
      </c>
      <c r="X123" s="306">
        <v>0</v>
      </c>
      <c r="Y123" s="295"/>
      <c r="Z123" s="142"/>
      <c r="AA123" s="46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</row>
    <row r="124" spans="1:47" ht="19.5" customHeight="1">
      <c r="A124" s="371" t="s">
        <v>160</v>
      </c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301"/>
      <c r="AA124" s="185">
        <f>T125</f>
        <v>3</v>
      </c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</row>
    <row r="125" spans="1:47" ht="17.25" customHeight="1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305" t="s">
        <v>372</v>
      </c>
      <c r="S125" s="293"/>
      <c r="T125" s="306">
        <v>3</v>
      </c>
      <c r="U125" s="295"/>
      <c r="V125" s="7"/>
      <c r="W125" s="68" t="s">
        <v>298</v>
      </c>
      <c r="X125" s="306">
        <v>0</v>
      </c>
      <c r="Y125" s="295"/>
      <c r="Z125" s="170"/>
      <c r="AA125" s="46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</row>
    <row r="126" spans="1:47" ht="16.5" customHeight="1">
      <c r="A126" s="371" t="s">
        <v>161</v>
      </c>
      <c r="B126" s="291"/>
      <c r="C126" s="291"/>
      <c r="D126" s="291"/>
      <c r="E126" s="291"/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301"/>
      <c r="AA126" s="185">
        <f>T127+T128+T129</f>
        <v>3</v>
      </c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</row>
    <row r="127" spans="1:47" ht="27" customHeight="1">
      <c r="A127" s="345" t="s">
        <v>162</v>
      </c>
      <c r="B127" s="291"/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305" t="s">
        <v>372</v>
      </c>
      <c r="S127" s="293"/>
      <c r="T127" s="306">
        <v>1</v>
      </c>
      <c r="U127" s="295"/>
      <c r="V127" s="7"/>
      <c r="W127" s="24" t="s">
        <v>298</v>
      </c>
      <c r="X127" s="306">
        <v>0</v>
      </c>
      <c r="Y127" s="295"/>
      <c r="Z127" s="170"/>
      <c r="AA127" s="46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</row>
    <row r="128" spans="1:47" ht="16.5" customHeight="1">
      <c r="A128" s="345" t="s">
        <v>123</v>
      </c>
      <c r="B128" s="291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305" t="s">
        <v>372</v>
      </c>
      <c r="S128" s="293"/>
      <c r="T128" s="306">
        <v>1</v>
      </c>
      <c r="U128" s="295"/>
      <c r="V128" s="7"/>
      <c r="W128" s="24" t="s">
        <v>298</v>
      </c>
      <c r="X128" s="306">
        <v>0</v>
      </c>
      <c r="Y128" s="295"/>
      <c r="Z128" s="170"/>
      <c r="AA128" s="46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</row>
    <row r="129" spans="1:47" ht="24.75" customHeight="1">
      <c r="A129" s="373" t="s">
        <v>124</v>
      </c>
      <c r="B129" s="300"/>
      <c r="C129" s="300"/>
      <c r="D129" s="300"/>
      <c r="E129" s="300"/>
      <c r="F129" s="300"/>
      <c r="G129" s="300"/>
      <c r="H129" s="300"/>
      <c r="I129" s="300"/>
      <c r="J129" s="300"/>
      <c r="K129" s="300"/>
      <c r="L129" s="300"/>
      <c r="M129" s="300"/>
      <c r="N129" s="300"/>
      <c r="O129" s="300"/>
      <c r="P129" s="300"/>
      <c r="Q129" s="300"/>
      <c r="R129" s="305" t="s">
        <v>372</v>
      </c>
      <c r="S129" s="293"/>
      <c r="T129" s="306">
        <v>1</v>
      </c>
      <c r="U129" s="295"/>
      <c r="V129" s="7"/>
      <c r="W129" s="24" t="s">
        <v>298</v>
      </c>
      <c r="X129" s="306">
        <v>0</v>
      </c>
      <c r="Y129" s="295"/>
      <c r="Z129" s="170"/>
      <c r="AA129" s="46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</row>
    <row r="130" spans="1:47" ht="15.75" customHeight="1">
      <c r="A130" s="371" t="s">
        <v>125</v>
      </c>
      <c r="B130" s="291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301"/>
      <c r="AA130" s="185">
        <f>S131</f>
        <v>3</v>
      </c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</row>
    <row r="131" spans="1:47" ht="15.75" customHeight="1">
      <c r="A131" s="374"/>
      <c r="B131" s="291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363" t="s">
        <v>372</v>
      </c>
      <c r="R131" s="293"/>
      <c r="S131" s="298">
        <v>3</v>
      </c>
      <c r="T131" s="295"/>
      <c r="U131" s="24"/>
      <c r="V131" s="363" t="s">
        <v>298</v>
      </c>
      <c r="W131" s="293"/>
      <c r="X131" s="298">
        <v>0</v>
      </c>
      <c r="Y131" s="295"/>
      <c r="Z131" s="52"/>
      <c r="AA131" s="46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</row>
    <row r="132" spans="1:47" ht="15.75" customHeight="1">
      <c r="A132" s="371" t="s">
        <v>126</v>
      </c>
      <c r="B132" s="291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301"/>
      <c r="AA132" s="185">
        <f>S133</f>
        <v>3</v>
      </c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</row>
    <row r="133" spans="1:47" ht="15.75" customHeight="1">
      <c r="A133" s="374"/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363" t="s">
        <v>372</v>
      </c>
      <c r="R133" s="293"/>
      <c r="S133" s="298">
        <v>3</v>
      </c>
      <c r="T133" s="295"/>
      <c r="U133" s="24"/>
      <c r="V133" s="363" t="s">
        <v>298</v>
      </c>
      <c r="W133" s="293"/>
      <c r="X133" s="298">
        <v>0</v>
      </c>
      <c r="Y133" s="295"/>
      <c r="Z133" s="170"/>
      <c r="AA133" s="46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</row>
    <row r="134" spans="1:47" ht="15.75" customHeight="1">
      <c r="A134" s="371" t="s">
        <v>127</v>
      </c>
      <c r="B134" s="291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301"/>
      <c r="AA134" s="185">
        <f>T135+T136+T137</f>
        <v>3</v>
      </c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</row>
    <row r="135" spans="1:47" ht="15.75" customHeight="1">
      <c r="A135" s="345" t="s">
        <v>128</v>
      </c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3"/>
      <c r="T135" s="192">
        <v>1</v>
      </c>
      <c r="U135" s="166"/>
      <c r="V135" s="166"/>
      <c r="W135" s="166"/>
      <c r="X135" s="166"/>
      <c r="Y135" s="166"/>
      <c r="Z135" s="170"/>
      <c r="AA135" s="46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</row>
    <row r="136" spans="1:47" ht="15.75" customHeight="1">
      <c r="A136" s="345" t="s">
        <v>129</v>
      </c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3"/>
      <c r="T136" s="192">
        <v>1</v>
      </c>
      <c r="U136" s="166"/>
      <c r="V136" s="166"/>
      <c r="W136" s="166"/>
      <c r="X136" s="166"/>
      <c r="Y136" s="166"/>
      <c r="Z136" s="170"/>
      <c r="AA136" s="46"/>
      <c r="AB136" s="46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</row>
    <row r="137" spans="1:47" ht="15.75" customHeight="1">
      <c r="A137" s="345" t="s">
        <v>130</v>
      </c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3"/>
      <c r="T137" s="192">
        <v>1</v>
      </c>
      <c r="U137" s="166"/>
      <c r="V137" s="166"/>
      <c r="W137" s="166"/>
      <c r="X137" s="166"/>
      <c r="Y137" s="166"/>
      <c r="Z137" s="170"/>
      <c r="AA137" s="46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</row>
    <row r="138" spans="1:47" ht="15.75" customHeight="1">
      <c r="A138" s="371" t="s">
        <v>131</v>
      </c>
      <c r="B138" s="29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301"/>
      <c r="AA138" s="185">
        <f>S139</f>
        <v>2</v>
      </c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</row>
    <row r="139" spans="1:47" ht="15.75" customHeight="1">
      <c r="A139" s="374"/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363" t="s">
        <v>372</v>
      </c>
      <c r="R139" s="293"/>
      <c r="S139" s="298">
        <v>2</v>
      </c>
      <c r="T139" s="295"/>
      <c r="U139" s="24"/>
      <c r="V139" s="363" t="s">
        <v>298</v>
      </c>
      <c r="W139" s="293"/>
      <c r="X139" s="298">
        <v>0</v>
      </c>
      <c r="Y139" s="295"/>
      <c r="Z139" s="170"/>
      <c r="AA139" s="46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</row>
    <row r="140" spans="1:47" ht="15.75" customHeight="1">
      <c r="A140" s="375" t="s">
        <v>132</v>
      </c>
      <c r="B140" s="300"/>
      <c r="C140" s="300"/>
      <c r="D140" s="300"/>
      <c r="E140" s="300"/>
      <c r="F140" s="300"/>
      <c r="G140" s="300"/>
      <c r="H140" s="300"/>
      <c r="I140" s="300"/>
      <c r="J140" s="300"/>
      <c r="K140" s="300"/>
      <c r="L140" s="300"/>
      <c r="M140" s="300"/>
      <c r="N140" s="300"/>
      <c r="O140" s="300"/>
      <c r="P140" s="300"/>
      <c r="Q140" s="300"/>
      <c r="R140" s="300"/>
      <c r="S140" s="300"/>
      <c r="T140" s="300"/>
      <c r="U140" s="300"/>
      <c r="V140" s="300"/>
      <c r="W140" s="300"/>
      <c r="X140" s="300"/>
      <c r="Y140" s="300"/>
      <c r="Z140" s="301"/>
      <c r="AA140" s="185">
        <f>S141</f>
        <v>1</v>
      </c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4"/>
      <c r="AR140" s="194"/>
      <c r="AS140" s="194"/>
      <c r="AT140" s="194"/>
      <c r="AU140" s="194"/>
    </row>
    <row r="141" spans="1:47" ht="15.75" customHeight="1">
      <c r="A141" s="374"/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363" t="s">
        <v>372</v>
      </c>
      <c r="R141" s="293"/>
      <c r="S141" s="298">
        <v>1</v>
      </c>
      <c r="T141" s="295"/>
      <c r="U141" s="24"/>
      <c r="V141" s="363" t="s">
        <v>298</v>
      </c>
      <c r="W141" s="293"/>
      <c r="X141" s="298">
        <v>0</v>
      </c>
      <c r="Y141" s="295"/>
      <c r="Z141" s="170"/>
      <c r="AA141" s="46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</row>
    <row r="142" spans="1:47" ht="15.75" customHeight="1">
      <c r="A142" s="375" t="s">
        <v>133</v>
      </c>
      <c r="B142" s="300"/>
      <c r="C142" s="300"/>
      <c r="D142" s="300"/>
      <c r="E142" s="300"/>
      <c r="F142" s="300"/>
      <c r="G142" s="300"/>
      <c r="H142" s="300"/>
      <c r="I142" s="300"/>
      <c r="J142" s="300"/>
      <c r="K142" s="300"/>
      <c r="L142" s="300"/>
      <c r="M142" s="300"/>
      <c r="N142" s="300"/>
      <c r="O142" s="300"/>
      <c r="P142" s="300"/>
      <c r="Q142" s="300"/>
      <c r="R142" s="300"/>
      <c r="S142" s="300"/>
      <c r="T142" s="300"/>
      <c r="U142" s="300"/>
      <c r="V142" s="300"/>
      <c r="W142" s="300"/>
      <c r="X142" s="300"/>
      <c r="Y142" s="300"/>
      <c r="Z142" s="301"/>
      <c r="AA142" s="185">
        <f>S143</f>
        <v>2</v>
      </c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194"/>
      <c r="AM142" s="194"/>
      <c r="AN142" s="194"/>
      <c r="AO142" s="194"/>
      <c r="AP142" s="194"/>
      <c r="AQ142" s="194"/>
      <c r="AR142" s="194"/>
      <c r="AS142" s="194"/>
      <c r="AT142" s="194"/>
      <c r="AU142" s="194"/>
    </row>
    <row r="143" spans="1:47" ht="15.75" customHeight="1">
      <c r="A143" s="376"/>
      <c r="B143" s="327"/>
      <c r="C143" s="327"/>
      <c r="D143" s="327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77" t="s">
        <v>372</v>
      </c>
      <c r="R143" s="366"/>
      <c r="S143" s="378">
        <v>2</v>
      </c>
      <c r="T143" s="379"/>
      <c r="U143" s="60"/>
      <c r="V143" s="377" t="s">
        <v>298</v>
      </c>
      <c r="W143" s="366"/>
      <c r="X143" s="378">
        <v>0</v>
      </c>
      <c r="Y143" s="379"/>
      <c r="Z143" s="187"/>
      <c r="AA143" s="46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</row>
    <row r="144" spans="1:47" ht="15.75" customHeight="1">
      <c r="A144" s="346" t="s">
        <v>134</v>
      </c>
      <c r="B144" s="313"/>
      <c r="C144" s="313"/>
      <c r="D144" s="313"/>
      <c r="E144" s="313"/>
      <c r="F144" s="313"/>
      <c r="G144" s="313"/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313"/>
      <c r="Y144" s="313"/>
      <c r="Z144" s="313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</row>
    <row r="145" spans="1:47" ht="15.75" customHeight="1">
      <c r="A145" s="380" t="s">
        <v>135</v>
      </c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4"/>
      <c r="AA145" s="185">
        <f>S146</f>
        <v>1</v>
      </c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</row>
    <row r="146" spans="1:47" ht="15.75" customHeight="1">
      <c r="A146" s="374"/>
      <c r="B146" s="291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363" t="s">
        <v>372</v>
      </c>
      <c r="R146" s="291"/>
      <c r="S146" s="298">
        <v>1</v>
      </c>
      <c r="T146" s="295"/>
      <c r="U146" s="24"/>
      <c r="V146" s="363" t="s">
        <v>298</v>
      </c>
      <c r="W146" s="291"/>
      <c r="X146" s="298">
        <v>0</v>
      </c>
      <c r="Y146" s="295"/>
      <c r="Z146" s="170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</row>
    <row r="147" spans="1:47" ht="15.75" customHeight="1">
      <c r="A147" s="375" t="s">
        <v>136</v>
      </c>
      <c r="B147" s="300"/>
      <c r="C147" s="300"/>
      <c r="D147" s="300"/>
      <c r="E147" s="300"/>
      <c r="F147" s="300"/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  <c r="S147" s="300"/>
      <c r="T147" s="300"/>
      <c r="U147" s="300"/>
      <c r="V147" s="300"/>
      <c r="W147" s="300"/>
      <c r="X147" s="300"/>
      <c r="Y147" s="300"/>
      <c r="Z147" s="301"/>
      <c r="AA147" s="185">
        <f>S148</f>
        <v>1</v>
      </c>
      <c r="AB147" s="194"/>
      <c r="AC147" s="194"/>
      <c r="AD147" s="194"/>
      <c r="AE147" s="194"/>
      <c r="AF147" s="194"/>
      <c r="AG147" s="194"/>
      <c r="AH147" s="194"/>
      <c r="AI147" s="194"/>
      <c r="AJ147" s="194"/>
      <c r="AK147" s="194"/>
      <c r="AL147" s="194"/>
      <c r="AM147" s="194"/>
      <c r="AN147" s="194"/>
      <c r="AO147" s="194"/>
      <c r="AP147" s="194"/>
      <c r="AQ147" s="194"/>
      <c r="AR147" s="194"/>
      <c r="AS147" s="194"/>
      <c r="AT147" s="194"/>
      <c r="AU147" s="194"/>
    </row>
    <row r="148" spans="1:47" ht="15.75" customHeight="1">
      <c r="A148" s="374"/>
      <c r="B148" s="291"/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363" t="s">
        <v>372</v>
      </c>
      <c r="R148" s="291"/>
      <c r="S148" s="298">
        <v>1</v>
      </c>
      <c r="T148" s="295"/>
      <c r="U148" s="24"/>
      <c r="V148" s="363" t="s">
        <v>298</v>
      </c>
      <c r="W148" s="291"/>
      <c r="X148" s="298">
        <v>0</v>
      </c>
      <c r="Y148" s="295"/>
      <c r="Z148" s="170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</row>
    <row r="149" spans="1:47" ht="15.75" customHeight="1">
      <c r="A149" s="375" t="s">
        <v>137</v>
      </c>
      <c r="B149" s="300"/>
      <c r="C149" s="300"/>
      <c r="D149" s="300"/>
      <c r="E149" s="300"/>
      <c r="F149" s="300"/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  <c r="S149" s="300"/>
      <c r="T149" s="300"/>
      <c r="U149" s="300"/>
      <c r="V149" s="300"/>
      <c r="W149" s="300"/>
      <c r="X149" s="300"/>
      <c r="Y149" s="300"/>
      <c r="Z149" s="301"/>
      <c r="AA149" s="185">
        <f>S150</f>
        <v>4</v>
      </c>
      <c r="AB149" s="196"/>
      <c r="AC149" s="196"/>
      <c r="AD149" s="196"/>
      <c r="AE149" s="196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</row>
    <row r="150" spans="1:47" ht="15.75" customHeight="1">
      <c r="A150" s="165"/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382">
        <v>1</v>
      </c>
      <c r="R150" s="291"/>
      <c r="S150" s="192">
        <v>4</v>
      </c>
      <c r="T150" s="166"/>
      <c r="U150" s="166"/>
      <c r="V150" s="166"/>
      <c r="W150" s="166"/>
      <c r="X150" s="166"/>
      <c r="Y150" s="166"/>
      <c r="Z150" s="170"/>
      <c r="AA150" s="24"/>
      <c r="AB150" s="201"/>
      <c r="AC150" s="202"/>
      <c r="AD150" s="202"/>
      <c r="AE150" s="202"/>
      <c r="AF150" s="202"/>
      <c r="AG150" s="202"/>
      <c r="AH150" s="202"/>
      <c r="AI150" s="202"/>
      <c r="AJ150" s="202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</row>
    <row r="151" spans="1:47" ht="15.75" customHeight="1">
      <c r="A151" s="165"/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382">
        <v>0.75</v>
      </c>
      <c r="R151" s="291"/>
      <c r="S151" s="192">
        <v>3</v>
      </c>
      <c r="T151" s="166"/>
      <c r="U151" s="166"/>
      <c r="V151" s="166"/>
      <c r="W151" s="166"/>
      <c r="X151" s="166"/>
      <c r="Y151" s="166"/>
      <c r="Z151" s="170"/>
      <c r="AA151" s="24"/>
      <c r="AB151" s="201"/>
      <c r="AC151" s="202"/>
      <c r="AD151" s="202"/>
      <c r="AE151" s="202"/>
      <c r="AF151" s="202"/>
      <c r="AG151" s="202"/>
      <c r="AH151" s="202"/>
      <c r="AI151" s="202"/>
      <c r="AJ151" s="202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</row>
    <row r="152" spans="1:47" ht="15.75" customHeight="1">
      <c r="A152" s="165"/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91"/>
      <c r="R152" s="191">
        <v>0.5</v>
      </c>
      <c r="S152" s="192">
        <v>2</v>
      </c>
      <c r="T152" s="166"/>
      <c r="U152" s="166"/>
      <c r="V152" s="166"/>
      <c r="W152" s="166"/>
      <c r="X152" s="166"/>
      <c r="Y152" s="166"/>
      <c r="Z152" s="170"/>
      <c r="AA152" s="24"/>
      <c r="AB152" s="201"/>
      <c r="AC152" s="202"/>
      <c r="AD152" s="202"/>
      <c r="AE152" s="202"/>
      <c r="AF152" s="202"/>
      <c r="AG152" s="202"/>
      <c r="AH152" s="202"/>
      <c r="AI152" s="202"/>
      <c r="AJ152" s="202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</row>
    <row r="153" spans="1:47" ht="15.75" customHeight="1">
      <c r="A153" s="165"/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91"/>
      <c r="R153" s="191">
        <v>0.25</v>
      </c>
      <c r="S153" s="192">
        <v>1</v>
      </c>
      <c r="T153" s="166"/>
      <c r="U153" s="166"/>
      <c r="V153" s="166"/>
      <c r="W153" s="166"/>
      <c r="X153" s="166"/>
      <c r="Y153" s="166"/>
      <c r="Z153" s="170"/>
      <c r="AA153" s="24"/>
      <c r="AB153" s="201"/>
      <c r="AC153" s="202"/>
      <c r="AD153" s="202"/>
      <c r="AE153" s="202"/>
      <c r="AF153" s="202"/>
      <c r="AG153" s="202"/>
      <c r="AH153" s="202"/>
      <c r="AI153" s="202"/>
      <c r="AJ153" s="202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</row>
    <row r="154" spans="1:47" ht="15.75" customHeight="1">
      <c r="A154" s="165"/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49"/>
      <c r="R154" s="191">
        <v>0</v>
      </c>
      <c r="S154" s="192">
        <v>0</v>
      </c>
      <c r="T154" s="166"/>
      <c r="U154" s="166"/>
      <c r="V154" s="166"/>
      <c r="W154" s="166"/>
      <c r="X154" s="166"/>
      <c r="Y154" s="166"/>
      <c r="Z154" s="170"/>
      <c r="AA154" s="46"/>
      <c r="AB154" s="201"/>
      <c r="AC154" s="202"/>
      <c r="AD154" s="202"/>
      <c r="AE154" s="202"/>
      <c r="AF154" s="202"/>
      <c r="AG154" s="202"/>
      <c r="AH154" s="202"/>
      <c r="AI154" s="202"/>
      <c r="AJ154" s="202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</row>
    <row r="155" spans="1:47" ht="15.75" customHeight="1">
      <c r="A155" s="371" t="s">
        <v>138</v>
      </c>
      <c r="B155" s="291"/>
      <c r="C155" s="291"/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301"/>
      <c r="AA155" s="185">
        <f>T156+T157+T158+T159+T160+T161+T162+T163+T164+T165</f>
        <v>5</v>
      </c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</row>
    <row r="156" spans="1:47" ht="15.75" customHeight="1">
      <c r="A156" s="345" t="s">
        <v>139</v>
      </c>
      <c r="B156" s="291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192">
        <v>0.5</v>
      </c>
      <c r="U156" s="166"/>
      <c r="V156" s="166"/>
      <c r="W156" s="166"/>
      <c r="X156" s="166"/>
      <c r="Y156" s="166"/>
      <c r="Z156" s="170"/>
      <c r="AA156" s="46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</row>
    <row r="157" spans="1:47" ht="15.75" customHeight="1">
      <c r="A157" s="345" t="s">
        <v>140</v>
      </c>
      <c r="B157" s="291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3"/>
      <c r="T157" s="192">
        <v>0.5</v>
      </c>
      <c r="U157" s="166"/>
      <c r="V157" s="166"/>
      <c r="W157" s="166"/>
      <c r="X157" s="166"/>
      <c r="Y157" s="166"/>
      <c r="Z157" s="170"/>
      <c r="AA157" s="46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</row>
    <row r="158" spans="1:47" ht="15.75" customHeight="1">
      <c r="A158" s="345" t="s">
        <v>141</v>
      </c>
      <c r="B158" s="291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3"/>
      <c r="T158" s="192">
        <v>0.5</v>
      </c>
      <c r="U158" s="166"/>
      <c r="V158" s="166"/>
      <c r="W158" s="166"/>
      <c r="X158" s="166"/>
      <c r="Y158" s="166"/>
      <c r="Z158" s="170"/>
      <c r="AA158" s="46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</row>
    <row r="159" spans="1:47" ht="15.75" customHeight="1">
      <c r="A159" s="345" t="s">
        <v>142</v>
      </c>
      <c r="B159" s="291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3"/>
      <c r="T159" s="192">
        <v>0.5</v>
      </c>
      <c r="U159" s="166"/>
      <c r="V159" s="166"/>
      <c r="W159" s="166"/>
      <c r="X159" s="166"/>
      <c r="Y159" s="166"/>
      <c r="Z159" s="170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</row>
    <row r="160" spans="1:47" ht="15.75" customHeight="1">
      <c r="A160" s="345" t="s">
        <v>143</v>
      </c>
      <c r="B160" s="291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3"/>
      <c r="T160" s="192">
        <v>0.5</v>
      </c>
      <c r="U160" s="166"/>
      <c r="V160" s="166"/>
      <c r="W160" s="166"/>
      <c r="X160" s="166"/>
      <c r="Y160" s="166"/>
      <c r="Z160" s="170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</row>
    <row r="161" spans="1:47" ht="15.75" customHeight="1">
      <c r="A161" s="345" t="s">
        <v>144</v>
      </c>
      <c r="B161" s="291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3"/>
      <c r="T161" s="192">
        <v>0.5</v>
      </c>
      <c r="U161" s="24"/>
      <c r="V161" s="49"/>
      <c r="W161" s="49"/>
      <c r="X161" s="49"/>
      <c r="Y161" s="49"/>
      <c r="Z161" s="170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</row>
    <row r="162" spans="1:47" ht="29.25" customHeight="1">
      <c r="A162" s="345" t="s">
        <v>92</v>
      </c>
      <c r="B162" s="291"/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3"/>
      <c r="T162" s="192">
        <v>0.5</v>
      </c>
      <c r="U162" s="24"/>
      <c r="V162" s="49"/>
      <c r="W162" s="49"/>
      <c r="X162" s="49"/>
      <c r="Y162" s="49"/>
      <c r="Z162" s="170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</row>
    <row r="163" spans="1:47" ht="25.5" customHeight="1">
      <c r="A163" s="345" t="s">
        <v>93</v>
      </c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3"/>
      <c r="T163" s="192">
        <v>0.5</v>
      </c>
      <c r="U163" s="24"/>
      <c r="V163" s="49"/>
      <c r="W163" s="49"/>
      <c r="X163" s="49"/>
      <c r="Y163" s="49"/>
      <c r="Z163" s="170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</row>
    <row r="164" spans="1:47" ht="29.25" customHeight="1">
      <c r="A164" s="345" t="s">
        <v>94</v>
      </c>
      <c r="B164" s="291"/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3"/>
      <c r="T164" s="192">
        <v>0.5</v>
      </c>
      <c r="U164" s="24"/>
      <c r="V164" s="49"/>
      <c r="W164" s="49"/>
      <c r="X164" s="49"/>
      <c r="Y164" s="49"/>
      <c r="Z164" s="170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</row>
    <row r="165" spans="1:47" ht="28.5" customHeight="1">
      <c r="A165" s="345" t="s">
        <v>95</v>
      </c>
      <c r="B165" s="291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192">
        <v>0.5</v>
      </c>
      <c r="U165" s="24"/>
      <c r="V165" s="49"/>
      <c r="W165" s="49"/>
      <c r="X165" s="49"/>
      <c r="Y165" s="49"/>
      <c r="Z165" s="170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</row>
    <row r="166" spans="1:47" ht="15.75" customHeight="1">
      <c r="A166" s="371" t="s">
        <v>96</v>
      </c>
      <c r="B166" s="291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07">
        <f>T167+T168</f>
        <v>4</v>
      </c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</row>
    <row r="167" spans="1:47" ht="15.75" customHeight="1">
      <c r="A167" s="345" t="s">
        <v>97</v>
      </c>
      <c r="B167" s="291"/>
      <c r="C167" s="291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03">
        <v>2</v>
      </c>
      <c r="U167" s="24"/>
      <c r="V167" s="49"/>
      <c r="W167" s="49"/>
      <c r="X167" s="49"/>
      <c r="Y167" s="49"/>
      <c r="Z167" s="170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</row>
    <row r="168" spans="1:47" ht="15.75" customHeight="1">
      <c r="A168" s="345" t="s">
        <v>98</v>
      </c>
      <c r="B168" s="291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1"/>
      <c r="R168" s="291"/>
      <c r="S168" s="293"/>
      <c r="T168" s="192">
        <v>2</v>
      </c>
      <c r="U168" s="24"/>
      <c r="V168" s="49"/>
      <c r="W168" s="49"/>
      <c r="X168" s="49"/>
      <c r="Y168" s="49"/>
      <c r="Z168" s="170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</row>
    <row r="169" spans="1:47" ht="15.75" customHeight="1">
      <c r="A169" s="375" t="s">
        <v>99</v>
      </c>
      <c r="B169" s="300"/>
      <c r="C169" s="300"/>
      <c r="D169" s="300"/>
      <c r="E169" s="300"/>
      <c r="F169" s="300"/>
      <c r="G169" s="300"/>
      <c r="H169" s="300"/>
      <c r="I169" s="300"/>
      <c r="J169" s="300"/>
      <c r="K169" s="300"/>
      <c r="L169" s="300"/>
      <c r="M169" s="300"/>
      <c r="N169" s="300"/>
      <c r="O169" s="300"/>
      <c r="P169" s="300"/>
      <c r="Q169" s="300"/>
      <c r="R169" s="300"/>
      <c r="S169" s="300"/>
      <c r="T169" s="300"/>
      <c r="U169" s="300"/>
      <c r="V169" s="300"/>
      <c r="W169" s="300"/>
      <c r="X169" s="300"/>
      <c r="Y169" s="300"/>
      <c r="Z169" s="301"/>
      <c r="AA169" s="207">
        <f>S170</f>
        <v>1</v>
      </c>
      <c r="AB169" s="194"/>
      <c r="AC169" s="194"/>
      <c r="AD169" s="194"/>
      <c r="AE169" s="194"/>
      <c r="AF169" s="194"/>
      <c r="AG169" s="194"/>
      <c r="AH169" s="194"/>
      <c r="AI169" s="194"/>
      <c r="AJ169" s="194"/>
      <c r="AK169" s="194"/>
      <c r="AL169" s="194"/>
      <c r="AM169" s="194"/>
      <c r="AN169" s="194"/>
      <c r="AO169" s="194"/>
      <c r="AP169" s="194"/>
      <c r="AQ169" s="194"/>
      <c r="AR169" s="194"/>
      <c r="AS169" s="194"/>
      <c r="AT169" s="194"/>
      <c r="AU169" s="194"/>
    </row>
    <row r="170" spans="1:47" ht="15.75" customHeight="1">
      <c r="A170" s="376"/>
      <c r="B170" s="327"/>
      <c r="C170" s="327"/>
      <c r="D170" s="327"/>
      <c r="E170" s="327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  <c r="Q170" s="377" t="s">
        <v>372</v>
      </c>
      <c r="R170" s="366"/>
      <c r="S170" s="378">
        <v>1</v>
      </c>
      <c r="T170" s="379"/>
      <c r="U170" s="60"/>
      <c r="V170" s="377" t="s">
        <v>298</v>
      </c>
      <c r="W170" s="366"/>
      <c r="X170" s="378">
        <v>0</v>
      </c>
      <c r="Y170" s="379"/>
      <c r="Z170" s="187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</row>
    <row r="171" spans="1:47" ht="15.75" customHeight="1">
      <c r="A171" s="346" t="s">
        <v>100</v>
      </c>
      <c r="B171" s="313"/>
      <c r="C171" s="313"/>
      <c r="D171" s="313"/>
      <c r="E171" s="313"/>
      <c r="F171" s="313"/>
      <c r="G171" s="313"/>
      <c r="H171" s="313"/>
      <c r="I171" s="313"/>
      <c r="J171" s="313"/>
      <c r="K171" s="313"/>
      <c r="L171" s="313"/>
      <c r="M171" s="313"/>
      <c r="N171" s="313"/>
      <c r="O171" s="313"/>
      <c r="P171" s="313"/>
      <c r="Q171" s="313"/>
      <c r="R171" s="313"/>
      <c r="S171" s="313"/>
      <c r="T171" s="313"/>
      <c r="U171" s="313"/>
      <c r="V171" s="313"/>
      <c r="W171" s="313"/>
      <c r="X171" s="313"/>
      <c r="Y171" s="313"/>
      <c r="Z171" s="31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</row>
    <row r="172" spans="1:47" ht="27.75" customHeight="1">
      <c r="A172" s="380" t="s">
        <v>101</v>
      </c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4"/>
      <c r="AA172" s="207">
        <f>S173</f>
        <v>1</v>
      </c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</row>
    <row r="173" spans="1:47" ht="15.75" customHeight="1">
      <c r="A173" s="381"/>
      <c r="B173" s="291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  <c r="O173" s="16"/>
      <c r="P173" s="16"/>
      <c r="Q173" s="363" t="s">
        <v>372</v>
      </c>
      <c r="R173" s="293"/>
      <c r="S173" s="298">
        <v>1</v>
      </c>
      <c r="T173" s="295"/>
      <c r="U173" s="24"/>
      <c r="V173" s="363" t="s">
        <v>298</v>
      </c>
      <c r="W173" s="293"/>
      <c r="X173" s="298">
        <v>0</v>
      </c>
      <c r="Y173" s="295"/>
      <c r="Z173" s="17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</row>
    <row r="174" spans="1:47" ht="15.75" customHeight="1">
      <c r="A174" s="371" t="s">
        <v>102</v>
      </c>
      <c r="B174" s="291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301"/>
      <c r="AA174" s="207">
        <f>S175</f>
        <v>1</v>
      </c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</row>
    <row r="175" spans="1:47" ht="15.75" customHeight="1">
      <c r="A175" s="381"/>
      <c r="B175" s="291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16"/>
      <c r="P175" s="16"/>
      <c r="Q175" s="363" t="s">
        <v>372</v>
      </c>
      <c r="R175" s="293"/>
      <c r="S175" s="298">
        <v>1</v>
      </c>
      <c r="T175" s="295"/>
      <c r="U175" s="24"/>
      <c r="V175" s="363" t="s">
        <v>298</v>
      </c>
      <c r="W175" s="293"/>
      <c r="X175" s="298">
        <v>0</v>
      </c>
      <c r="Y175" s="295"/>
      <c r="Z175" s="17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</row>
    <row r="176" spans="1:47" ht="15.75" customHeight="1">
      <c r="A176" s="371" t="s">
        <v>103</v>
      </c>
      <c r="B176" s="291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52"/>
      <c r="AA176" s="207">
        <f>S177+S178+S179+S180</f>
        <v>2</v>
      </c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</row>
    <row r="177" spans="1:47" ht="15.75" customHeight="1">
      <c r="A177" s="318" t="s">
        <v>104</v>
      </c>
      <c r="B177" s="291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5"/>
      <c r="P177" s="24"/>
      <c r="Q177" s="363" t="s">
        <v>372</v>
      </c>
      <c r="R177" s="293"/>
      <c r="S177" s="298">
        <v>0.5</v>
      </c>
      <c r="T177" s="295"/>
      <c r="U177" s="24"/>
      <c r="V177" s="363" t="s">
        <v>298</v>
      </c>
      <c r="W177" s="293"/>
      <c r="X177" s="298">
        <v>0</v>
      </c>
      <c r="Y177" s="295"/>
      <c r="Z177" s="52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</row>
    <row r="178" spans="1:47" ht="15.75" customHeight="1">
      <c r="A178" s="318" t="s">
        <v>105</v>
      </c>
      <c r="B178" s="291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5"/>
      <c r="P178" s="24"/>
      <c r="Q178" s="363" t="s">
        <v>372</v>
      </c>
      <c r="R178" s="293"/>
      <c r="S178" s="298">
        <v>0.5</v>
      </c>
      <c r="T178" s="295"/>
      <c r="U178" s="24"/>
      <c r="V178" s="363" t="s">
        <v>298</v>
      </c>
      <c r="W178" s="293"/>
      <c r="X178" s="298">
        <v>0</v>
      </c>
      <c r="Y178" s="295"/>
      <c r="Z178" s="52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</row>
    <row r="179" spans="1:47" ht="15.75" customHeight="1">
      <c r="A179" s="318" t="s">
        <v>248</v>
      </c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5"/>
      <c r="P179" s="24"/>
      <c r="Q179" s="363" t="s">
        <v>372</v>
      </c>
      <c r="R179" s="293"/>
      <c r="S179" s="298">
        <v>0.5</v>
      </c>
      <c r="T179" s="295"/>
      <c r="U179" s="24"/>
      <c r="V179" s="363" t="s">
        <v>298</v>
      </c>
      <c r="W179" s="293"/>
      <c r="X179" s="298">
        <v>0</v>
      </c>
      <c r="Y179" s="295"/>
      <c r="Z179" s="52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</row>
    <row r="180" spans="1:47" ht="15.75" customHeight="1">
      <c r="A180" s="318" t="s">
        <v>249</v>
      </c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5"/>
      <c r="P180" s="24"/>
      <c r="Q180" s="363" t="s">
        <v>372</v>
      </c>
      <c r="R180" s="293"/>
      <c r="S180" s="298">
        <v>0.5</v>
      </c>
      <c r="T180" s="295"/>
      <c r="U180" s="24"/>
      <c r="V180" s="363" t="s">
        <v>298</v>
      </c>
      <c r="W180" s="293"/>
      <c r="X180" s="298">
        <v>0</v>
      </c>
      <c r="Y180" s="295"/>
      <c r="Z180" s="52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</row>
    <row r="181" spans="1:47" ht="15.75" customHeight="1">
      <c r="A181" s="371" t="s">
        <v>106</v>
      </c>
      <c r="B181" s="291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301"/>
      <c r="AA181" s="207">
        <f>S182+S183+S184</f>
        <v>1.5</v>
      </c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</row>
    <row r="182" spans="1:47" ht="15.75" customHeight="1">
      <c r="A182" s="318" t="s">
        <v>107</v>
      </c>
      <c r="B182" s="291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5"/>
      <c r="P182" s="24"/>
      <c r="Q182" s="363" t="s">
        <v>372</v>
      </c>
      <c r="R182" s="293"/>
      <c r="S182" s="298">
        <v>0.5</v>
      </c>
      <c r="T182" s="295"/>
      <c r="U182" s="24"/>
      <c r="V182" s="363" t="s">
        <v>388</v>
      </c>
      <c r="W182" s="293"/>
      <c r="X182" s="298">
        <v>0</v>
      </c>
      <c r="Y182" s="295"/>
      <c r="Z182" s="52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</row>
    <row r="183" spans="1:47" ht="15.75" customHeight="1">
      <c r="A183" s="318" t="s">
        <v>108</v>
      </c>
      <c r="B183" s="291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291"/>
      <c r="O183" s="118"/>
      <c r="P183" s="24"/>
      <c r="Q183" s="363" t="s">
        <v>372</v>
      </c>
      <c r="R183" s="293"/>
      <c r="S183" s="298">
        <v>0.5</v>
      </c>
      <c r="T183" s="295"/>
      <c r="U183" s="24"/>
      <c r="V183" s="363" t="s">
        <v>388</v>
      </c>
      <c r="W183" s="293"/>
      <c r="X183" s="298">
        <v>0</v>
      </c>
      <c r="Y183" s="295"/>
      <c r="Z183" s="52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</row>
    <row r="184" spans="1:47" ht="15.75" customHeight="1">
      <c r="A184" s="318" t="s">
        <v>109</v>
      </c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5"/>
      <c r="P184" s="24"/>
      <c r="Q184" s="363" t="s">
        <v>372</v>
      </c>
      <c r="R184" s="293"/>
      <c r="S184" s="298">
        <v>0.5</v>
      </c>
      <c r="T184" s="295"/>
      <c r="U184" s="24"/>
      <c r="V184" s="363" t="s">
        <v>388</v>
      </c>
      <c r="W184" s="293"/>
      <c r="X184" s="298">
        <v>0</v>
      </c>
      <c r="Y184" s="295"/>
      <c r="Z184" s="52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</row>
    <row r="185" spans="1:47" ht="15.75" customHeight="1">
      <c r="A185" s="371" t="s">
        <v>110</v>
      </c>
      <c r="B185" s="291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52"/>
      <c r="AA185" s="207">
        <f>S186+S187+S188</f>
        <v>1.5</v>
      </c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</row>
    <row r="186" spans="1:47" ht="15.75" customHeight="1">
      <c r="A186" s="318" t="s">
        <v>111</v>
      </c>
      <c r="B186" s="291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5"/>
      <c r="P186" s="24"/>
      <c r="Q186" s="363" t="s">
        <v>372</v>
      </c>
      <c r="R186" s="293"/>
      <c r="S186" s="298">
        <v>0.5</v>
      </c>
      <c r="T186" s="295"/>
      <c r="U186" s="24"/>
      <c r="V186" s="363" t="s">
        <v>298</v>
      </c>
      <c r="W186" s="293"/>
      <c r="X186" s="298">
        <v>0</v>
      </c>
      <c r="Y186" s="295"/>
      <c r="Z186" s="52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</row>
    <row r="187" spans="1:47" ht="15.75" customHeight="1">
      <c r="A187" s="318" t="s">
        <v>112</v>
      </c>
      <c r="B187" s="291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5"/>
      <c r="P187" s="24"/>
      <c r="Q187" s="363" t="s">
        <v>372</v>
      </c>
      <c r="R187" s="293"/>
      <c r="S187" s="298">
        <v>0.5</v>
      </c>
      <c r="T187" s="295"/>
      <c r="U187" s="24"/>
      <c r="V187" s="363" t="s">
        <v>298</v>
      </c>
      <c r="W187" s="293"/>
      <c r="X187" s="298">
        <v>0</v>
      </c>
      <c r="Y187" s="295"/>
      <c r="Z187" s="52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</row>
    <row r="188" spans="1:47" ht="15.75" customHeight="1">
      <c r="A188" s="318" t="s">
        <v>113</v>
      </c>
      <c r="B188" s="291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5"/>
      <c r="P188" s="24"/>
      <c r="Q188" s="363" t="s">
        <v>372</v>
      </c>
      <c r="R188" s="293"/>
      <c r="S188" s="298">
        <v>0.5</v>
      </c>
      <c r="T188" s="295"/>
      <c r="U188" s="24"/>
      <c r="V188" s="363" t="s">
        <v>298</v>
      </c>
      <c r="W188" s="293"/>
      <c r="X188" s="298">
        <v>0</v>
      </c>
      <c r="Y188" s="295"/>
      <c r="Z188" s="52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</row>
    <row r="189" spans="1:47" ht="15.75" customHeight="1">
      <c r="A189" s="371" t="s">
        <v>114</v>
      </c>
      <c r="B189" s="291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1"/>
      <c r="N189" s="291"/>
      <c r="O189" s="291"/>
      <c r="P189" s="291"/>
      <c r="Q189" s="291"/>
      <c r="R189" s="291"/>
      <c r="S189" s="291"/>
      <c r="T189" s="291"/>
      <c r="U189" s="291"/>
      <c r="V189" s="291"/>
      <c r="W189" s="291"/>
      <c r="X189" s="291"/>
      <c r="Y189" s="291"/>
      <c r="Z189" s="52"/>
      <c r="AA189" s="207">
        <f>S190</f>
        <v>2</v>
      </c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</row>
    <row r="190" spans="1:47" ht="15.75" customHeight="1">
      <c r="A190" s="171"/>
      <c r="B190" s="383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4"/>
      <c r="Q190" s="363" t="s">
        <v>372</v>
      </c>
      <c r="R190" s="293"/>
      <c r="S190" s="298">
        <v>2</v>
      </c>
      <c r="T190" s="295"/>
      <c r="U190" s="24"/>
      <c r="V190" s="363" t="s">
        <v>298</v>
      </c>
      <c r="W190" s="293"/>
      <c r="X190" s="298">
        <v>0</v>
      </c>
      <c r="Y190" s="295"/>
      <c r="Z190" s="52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</row>
    <row r="191" spans="1:47" ht="15.75" customHeight="1">
      <c r="A191" s="371" t="s">
        <v>115</v>
      </c>
      <c r="B191" s="291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52"/>
      <c r="AA191" s="207">
        <f>S192</f>
        <v>1</v>
      </c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</row>
    <row r="192" spans="1:47" ht="15.75" customHeight="1">
      <c r="A192" s="171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363" t="s">
        <v>372</v>
      </c>
      <c r="R192" s="293"/>
      <c r="S192" s="298">
        <v>1</v>
      </c>
      <c r="T192" s="295"/>
      <c r="U192" s="24"/>
      <c r="V192" s="363" t="s">
        <v>298</v>
      </c>
      <c r="W192" s="293"/>
      <c r="X192" s="298">
        <v>0</v>
      </c>
      <c r="Y192" s="295"/>
      <c r="Z192" s="52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</row>
    <row r="193" spans="1:47" ht="30" customHeight="1">
      <c r="A193" s="375" t="s">
        <v>116</v>
      </c>
      <c r="B193" s="300"/>
      <c r="C193" s="300"/>
      <c r="D193" s="300"/>
      <c r="E193" s="300"/>
      <c r="F193" s="300"/>
      <c r="G193" s="300"/>
      <c r="H193" s="300"/>
      <c r="I193" s="300"/>
      <c r="J193" s="300"/>
      <c r="K193" s="300"/>
      <c r="L193" s="300"/>
      <c r="M193" s="300"/>
      <c r="N193" s="300"/>
      <c r="O193" s="300"/>
      <c r="P193" s="300"/>
      <c r="Q193" s="300"/>
      <c r="R193" s="300"/>
      <c r="S193" s="300"/>
      <c r="T193" s="300"/>
      <c r="U193" s="300"/>
      <c r="V193" s="300"/>
      <c r="W193" s="300"/>
      <c r="X193" s="300"/>
      <c r="Y193" s="300"/>
      <c r="Z193" s="52"/>
      <c r="AA193" s="207">
        <f>S194</f>
        <v>0.5</v>
      </c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</row>
    <row r="194" spans="1:47" ht="15.75" customHeight="1">
      <c r="A194" s="171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363" t="s">
        <v>372</v>
      </c>
      <c r="R194" s="293"/>
      <c r="S194" s="298">
        <v>0.5</v>
      </c>
      <c r="T194" s="295"/>
      <c r="U194" s="24"/>
      <c r="V194" s="363" t="s">
        <v>298</v>
      </c>
      <c r="W194" s="293"/>
      <c r="X194" s="298">
        <v>0</v>
      </c>
      <c r="Y194" s="295"/>
      <c r="Z194" s="52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</row>
    <row r="195" spans="1:47" ht="15.75" customHeight="1">
      <c r="A195" s="371" t="s">
        <v>117</v>
      </c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91"/>
      <c r="V195" s="291"/>
      <c r="W195" s="291"/>
      <c r="X195" s="291"/>
      <c r="Y195" s="291"/>
      <c r="Z195" s="52"/>
      <c r="AA195" s="185">
        <f>S196+S197+S198+S199+S200</f>
        <v>2</v>
      </c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</row>
    <row r="196" spans="1:47" ht="15.75" customHeight="1">
      <c r="A196" s="318" t="s">
        <v>118</v>
      </c>
      <c r="B196" s="291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1"/>
      <c r="N196" s="291"/>
      <c r="O196" s="25"/>
      <c r="P196" s="24"/>
      <c r="Q196" s="363" t="s">
        <v>372</v>
      </c>
      <c r="R196" s="293"/>
      <c r="S196" s="298">
        <v>0.25</v>
      </c>
      <c r="T196" s="295"/>
      <c r="U196" s="24"/>
      <c r="V196" s="363" t="s">
        <v>298</v>
      </c>
      <c r="W196" s="293"/>
      <c r="X196" s="298">
        <v>0</v>
      </c>
      <c r="Y196" s="295"/>
      <c r="Z196" s="52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</row>
    <row r="197" spans="1:47" ht="15.75" customHeight="1">
      <c r="A197" s="318" t="s">
        <v>119</v>
      </c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1"/>
      <c r="N197" s="291"/>
      <c r="O197" s="25"/>
      <c r="P197" s="24"/>
      <c r="Q197" s="363" t="s">
        <v>372</v>
      </c>
      <c r="R197" s="293"/>
      <c r="S197" s="298">
        <v>0.25</v>
      </c>
      <c r="T197" s="295"/>
      <c r="U197" s="24"/>
      <c r="V197" s="363" t="s">
        <v>298</v>
      </c>
      <c r="W197" s="293"/>
      <c r="X197" s="298">
        <v>0</v>
      </c>
      <c r="Y197" s="295"/>
      <c r="Z197" s="52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</row>
    <row r="198" spans="1:47" ht="15.75" customHeight="1">
      <c r="A198" s="318" t="s">
        <v>120</v>
      </c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5"/>
      <c r="P198" s="24"/>
      <c r="Q198" s="363" t="s">
        <v>372</v>
      </c>
      <c r="R198" s="293"/>
      <c r="S198" s="298">
        <v>0.25</v>
      </c>
      <c r="T198" s="295"/>
      <c r="U198" s="24"/>
      <c r="V198" s="363" t="s">
        <v>298</v>
      </c>
      <c r="W198" s="293"/>
      <c r="X198" s="298">
        <v>0</v>
      </c>
      <c r="Y198" s="295"/>
      <c r="Z198" s="52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</row>
    <row r="199" spans="1:47" ht="15.75" customHeight="1">
      <c r="A199" s="318" t="s">
        <v>121</v>
      </c>
      <c r="B199" s="291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5"/>
      <c r="P199" s="24"/>
      <c r="Q199" s="363" t="s">
        <v>372</v>
      </c>
      <c r="R199" s="293"/>
      <c r="S199" s="298">
        <v>0.25</v>
      </c>
      <c r="T199" s="295"/>
      <c r="U199" s="24"/>
      <c r="V199" s="363" t="s">
        <v>298</v>
      </c>
      <c r="W199" s="293"/>
      <c r="X199" s="298">
        <v>0</v>
      </c>
      <c r="Y199" s="295"/>
      <c r="Z199" s="52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</row>
    <row r="200" spans="1:47" ht="15.75" customHeight="1">
      <c r="A200" s="77" t="s">
        <v>122</v>
      </c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25"/>
      <c r="P200" s="24"/>
      <c r="Q200" s="363" t="s">
        <v>372</v>
      </c>
      <c r="R200" s="293"/>
      <c r="S200" s="298">
        <v>1</v>
      </c>
      <c r="T200" s="295"/>
      <c r="U200" s="24"/>
      <c r="V200" s="363" t="s">
        <v>298</v>
      </c>
      <c r="W200" s="293"/>
      <c r="X200" s="298">
        <v>0</v>
      </c>
      <c r="Y200" s="295"/>
      <c r="Z200" s="52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</row>
    <row r="201" spans="1:47" ht="15.75" customHeight="1">
      <c r="A201" s="371" t="s">
        <v>60</v>
      </c>
      <c r="B201" s="291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1"/>
      <c r="Q201" s="291"/>
      <c r="R201" s="291"/>
      <c r="S201" s="291"/>
      <c r="T201" s="291"/>
      <c r="U201" s="291"/>
      <c r="V201" s="291"/>
      <c r="W201" s="291"/>
      <c r="X201" s="291"/>
      <c r="Y201" s="291"/>
      <c r="Z201" s="52"/>
      <c r="AA201" s="185">
        <f>S202+S203+S204</f>
        <v>1.5</v>
      </c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</row>
    <row r="202" spans="1:47" ht="15.75" customHeight="1">
      <c r="A202" s="345" t="s">
        <v>61</v>
      </c>
      <c r="B202" s="291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1"/>
      <c r="N202" s="291"/>
      <c r="O202" s="166"/>
      <c r="P202" s="166"/>
      <c r="Q202" s="363" t="s">
        <v>372</v>
      </c>
      <c r="R202" s="293"/>
      <c r="S202" s="298">
        <v>0.5</v>
      </c>
      <c r="T202" s="295"/>
      <c r="U202" s="24"/>
      <c r="V202" s="363" t="s">
        <v>298</v>
      </c>
      <c r="W202" s="293"/>
      <c r="X202" s="298">
        <v>0</v>
      </c>
      <c r="Y202" s="295"/>
      <c r="Z202" s="52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</row>
    <row r="203" spans="1:47" ht="15.75" customHeight="1">
      <c r="A203" s="345" t="s">
        <v>242</v>
      </c>
      <c r="B203" s="291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1"/>
      <c r="N203" s="291"/>
      <c r="O203" s="166"/>
      <c r="P203" s="166"/>
      <c r="Q203" s="363" t="s">
        <v>372</v>
      </c>
      <c r="R203" s="293"/>
      <c r="S203" s="298">
        <v>0.5</v>
      </c>
      <c r="T203" s="295"/>
      <c r="U203" s="24"/>
      <c r="V203" s="363" t="s">
        <v>298</v>
      </c>
      <c r="W203" s="293"/>
      <c r="X203" s="298">
        <v>0</v>
      </c>
      <c r="Y203" s="295"/>
      <c r="Z203" s="52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</row>
    <row r="204" spans="1:47" ht="15.75" customHeight="1">
      <c r="A204" s="345" t="s">
        <v>62</v>
      </c>
      <c r="B204" s="291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1"/>
      <c r="N204" s="291"/>
      <c r="O204" s="24"/>
      <c r="P204" s="24"/>
      <c r="Q204" s="363" t="s">
        <v>372</v>
      </c>
      <c r="R204" s="293"/>
      <c r="S204" s="298">
        <v>0.5</v>
      </c>
      <c r="T204" s="295"/>
      <c r="U204" s="24"/>
      <c r="V204" s="363" t="s">
        <v>298</v>
      </c>
      <c r="W204" s="293"/>
      <c r="X204" s="298">
        <v>0</v>
      </c>
      <c r="Y204" s="295"/>
      <c r="Z204" s="52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</row>
    <row r="205" spans="1:47" ht="15.75" customHeight="1">
      <c r="A205" s="171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4"/>
      <c r="Q205" s="49"/>
      <c r="R205" s="49"/>
      <c r="S205" s="49"/>
      <c r="T205" s="49"/>
      <c r="U205" s="24"/>
      <c r="V205" s="49"/>
      <c r="W205" s="49"/>
      <c r="X205" s="16"/>
      <c r="Y205" s="16"/>
      <c r="Z205" s="52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</row>
    <row r="206" spans="1:47" ht="17.25" customHeight="1">
      <c r="A206" s="208"/>
      <c r="B206" s="385" t="s">
        <v>254</v>
      </c>
      <c r="C206" s="323"/>
      <c r="D206" s="323"/>
      <c r="E206" s="323"/>
      <c r="F206" s="323"/>
      <c r="G206" s="323"/>
      <c r="H206" s="323"/>
      <c r="I206" s="323"/>
      <c r="J206" s="323"/>
      <c r="K206" s="323"/>
      <c r="L206" s="323"/>
      <c r="M206" s="323"/>
      <c r="N206" s="323"/>
      <c r="O206" s="323"/>
      <c r="P206" s="209"/>
      <c r="Q206" s="210"/>
      <c r="R206" s="210"/>
      <c r="S206" s="210"/>
      <c r="T206" s="210"/>
      <c r="U206" s="209"/>
      <c r="V206" s="210"/>
      <c r="W206" s="210"/>
      <c r="X206" s="211"/>
      <c r="Y206" s="212"/>
      <c r="Z206" s="52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</row>
    <row r="207" spans="1:47" ht="26.25" customHeight="1">
      <c r="A207" s="208"/>
      <c r="B207" s="213" t="s">
        <v>255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214"/>
      <c r="Z207" s="52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</row>
    <row r="208" spans="1:47" ht="26.25" customHeight="1">
      <c r="A208" s="208"/>
      <c r="B208" s="21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214"/>
      <c r="Z208" s="52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</row>
    <row r="209" spans="1:47" ht="53.25" customHeight="1">
      <c r="A209" s="208"/>
      <c r="B209" s="215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7"/>
      <c r="Z209" s="52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</row>
    <row r="210" spans="1:47" ht="26.25" customHeight="1">
      <c r="A210" s="171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49"/>
      <c r="R210" s="49"/>
      <c r="S210" s="49"/>
      <c r="T210" s="49"/>
      <c r="U210" s="24"/>
      <c r="V210" s="49"/>
      <c r="W210" s="49"/>
      <c r="X210" s="16"/>
      <c r="Y210" s="16"/>
      <c r="Z210" s="52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</row>
    <row r="211" spans="1:47" ht="26.25" customHeight="1">
      <c r="A211" s="171"/>
      <c r="B211" s="386" t="s">
        <v>63</v>
      </c>
      <c r="C211" s="323"/>
      <c r="D211" s="323"/>
      <c r="E211" s="323"/>
      <c r="F211" s="323"/>
      <c r="G211" s="323"/>
      <c r="H211" s="323"/>
      <c r="I211" s="323"/>
      <c r="J211" s="323"/>
      <c r="K211" s="323"/>
      <c r="L211" s="323"/>
      <c r="M211" s="323"/>
      <c r="N211" s="323"/>
      <c r="O211" s="44"/>
      <c r="P211" s="387" t="s">
        <v>64</v>
      </c>
      <c r="Q211" s="323"/>
      <c r="R211" s="323"/>
      <c r="S211" s="323"/>
      <c r="T211" s="323"/>
      <c r="U211" s="323"/>
      <c r="V211" s="323"/>
      <c r="W211" s="323"/>
      <c r="X211" s="323"/>
      <c r="Y211" s="324"/>
      <c r="Z211" s="52"/>
      <c r="AA211" s="24"/>
      <c r="AB211" s="24"/>
      <c r="AC211" s="196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</row>
    <row r="212" spans="1:47" ht="26.25" customHeight="1">
      <c r="A212" s="171"/>
      <c r="B212" s="374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4"/>
      <c r="P212" s="24"/>
      <c r="Q212" s="49"/>
      <c r="R212" s="49"/>
      <c r="S212" s="49"/>
      <c r="T212" s="49"/>
      <c r="U212" s="24"/>
      <c r="V212" s="49"/>
      <c r="W212" s="49"/>
      <c r="X212" s="16"/>
      <c r="Y212" s="17"/>
      <c r="Z212" s="52"/>
      <c r="AA212" s="218">
        <f>SUM(AA56:AA211)</f>
        <v>100</v>
      </c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</row>
    <row r="213" spans="1:47" ht="26.25" customHeight="1">
      <c r="A213" s="171"/>
      <c r="B213" s="376" t="s">
        <v>258</v>
      </c>
      <c r="C213" s="327"/>
      <c r="D213" s="327"/>
      <c r="E213" s="327"/>
      <c r="F213" s="327"/>
      <c r="G213" s="327"/>
      <c r="H213" s="327"/>
      <c r="I213" s="327"/>
      <c r="J213" s="327"/>
      <c r="K213" s="327"/>
      <c r="L213" s="327"/>
      <c r="M213" s="327"/>
      <c r="N213" s="327"/>
      <c r="O213" s="60"/>
      <c r="P213" s="384" t="s">
        <v>258</v>
      </c>
      <c r="Q213" s="327"/>
      <c r="R213" s="327"/>
      <c r="S213" s="327"/>
      <c r="T213" s="327"/>
      <c r="U213" s="327"/>
      <c r="V213" s="327"/>
      <c r="W213" s="327"/>
      <c r="X213" s="327"/>
      <c r="Y213" s="328"/>
      <c r="Z213" s="52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</row>
    <row r="214" spans="1:47" ht="26.25" customHeight="1">
      <c r="A214" s="220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60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61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</row>
    <row r="215" spans="1:47" ht="26.25" customHeight="1">
      <c r="A215" s="22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219"/>
      <c r="R215" s="219"/>
      <c r="S215" s="219"/>
      <c r="T215" s="219"/>
      <c r="U215" s="60"/>
      <c r="V215" s="219"/>
      <c r="W215" s="219"/>
      <c r="X215" s="221"/>
      <c r="Y215" s="221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</row>
    <row r="216" spans="1:47" ht="26.2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49"/>
      <c r="R216" s="49"/>
      <c r="S216" s="49"/>
      <c r="T216" s="49"/>
      <c r="U216" s="24"/>
      <c r="V216" s="49"/>
      <c r="W216" s="49"/>
      <c r="X216" s="16"/>
      <c r="Y216" s="16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</row>
    <row r="217" spans="1:47" ht="26.2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49"/>
      <c r="R217" s="49"/>
      <c r="S217" s="49"/>
      <c r="T217" s="49"/>
      <c r="U217" s="24"/>
      <c r="V217" s="49"/>
      <c r="W217" s="49"/>
      <c r="X217" s="16"/>
      <c r="Y217" s="16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</row>
    <row r="218" spans="1:47" ht="26.2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49"/>
      <c r="R218" s="49"/>
      <c r="S218" s="49"/>
      <c r="T218" s="49"/>
      <c r="U218" s="24"/>
      <c r="V218" s="49"/>
      <c r="W218" s="49"/>
      <c r="X218" s="16"/>
      <c r="Y218" s="16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</row>
    <row r="219" spans="1:47" ht="26.2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49"/>
      <c r="R219" s="49"/>
      <c r="S219" s="49"/>
      <c r="T219" s="49"/>
      <c r="U219" s="24"/>
      <c r="V219" s="49"/>
      <c r="W219" s="49"/>
      <c r="X219" s="16"/>
      <c r="Y219" s="16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</row>
    <row r="220" spans="1:47" ht="26.2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49"/>
      <c r="R220" s="49"/>
      <c r="S220" s="49"/>
      <c r="T220" s="49"/>
      <c r="U220" s="24"/>
      <c r="V220" s="49"/>
      <c r="W220" s="49"/>
      <c r="X220" s="16"/>
      <c r="Y220" s="16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</row>
    <row r="221" spans="1:47" ht="26.2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49"/>
      <c r="R221" s="49"/>
      <c r="S221" s="49"/>
      <c r="T221" s="49"/>
      <c r="U221" s="24"/>
      <c r="V221" s="49"/>
      <c r="W221" s="49"/>
      <c r="X221" s="16"/>
      <c r="Y221" s="16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</row>
    <row r="222" spans="1:47" ht="26.2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49"/>
      <c r="R222" s="49"/>
      <c r="S222" s="49"/>
      <c r="T222" s="49"/>
      <c r="U222" s="24"/>
      <c r="V222" s="49"/>
      <c r="W222" s="49"/>
      <c r="X222" s="16"/>
      <c r="Y222" s="16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</row>
    <row r="223" spans="1:47" ht="26.2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49"/>
      <c r="R223" s="49"/>
      <c r="S223" s="49"/>
      <c r="T223" s="49"/>
      <c r="U223" s="24"/>
      <c r="V223" s="49"/>
      <c r="W223" s="49"/>
      <c r="X223" s="16"/>
      <c r="Y223" s="16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</row>
    <row r="224" spans="1:47" ht="26.2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49"/>
      <c r="R224" s="49"/>
      <c r="S224" s="49"/>
      <c r="T224" s="49"/>
      <c r="U224" s="24"/>
      <c r="V224" s="49"/>
      <c r="W224" s="49"/>
      <c r="X224" s="16"/>
      <c r="Y224" s="16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</row>
    <row r="225" spans="1:47" ht="26.2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49"/>
      <c r="R225" s="49"/>
      <c r="S225" s="49"/>
      <c r="T225" s="49"/>
      <c r="U225" s="24"/>
      <c r="V225" s="49"/>
      <c r="W225" s="49"/>
      <c r="X225" s="16"/>
      <c r="Y225" s="16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</row>
    <row r="226" spans="1:47" ht="26.2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49"/>
      <c r="R226" s="49"/>
      <c r="S226" s="49"/>
      <c r="T226" s="49"/>
      <c r="U226" s="24"/>
      <c r="V226" s="49"/>
      <c r="W226" s="49"/>
      <c r="X226" s="16"/>
      <c r="Y226" s="16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</row>
    <row r="227" spans="1:47" ht="26.2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49"/>
      <c r="R227" s="49"/>
      <c r="S227" s="49"/>
      <c r="T227" s="49"/>
      <c r="U227" s="24"/>
      <c r="V227" s="49"/>
      <c r="W227" s="49"/>
      <c r="X227" s="16"/>
      <c r="Y227" s="16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</row>
    <row r="228" spans="1:47" ht="26.2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49"/>
      <c r="R228" s="49"/>
      <c r="S228" s="49"/>
      <c r="T228" s="49"/>
      <c r="U228" s="24"/>
      <c r="V228" s="49"/>
      <c r="W228" s="49"/>
      <c r="X228" s="16"/>
      <c r="Y228" s="16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</row>
    <row r="229" spans="1:47" ht="26.2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49"/>
      <c r="R229" s="49"/>
      <c r="S229" s="49"/>
      <c r="T229" s="49"/>
      <c r="U229" s="24"/>
      <c r="V229" s="49"/>
      <c r="W229" s="49"/>
      <c r="X229" s="16"/>
      <c r="Y229" s="16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</row>
    <row r="230" spans="1:47" ht="26.2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49"/>
      <c r="R230" s="49"/>
      <c r="S230" s="49"/>
      <c r="T230" s="49"/>
      <c r="U230" s="24"/>
      <c r="V230" s="49"/>
      <c r="W230" s="49"/>
      <c r="X230" s="16"/>
      <c r="Y230" s="16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</row>
    <row r="231" spans="1:47" ht="26.2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49"/>
      <c r="R231" s="49"/>
      <c r="S231" s="49"/>
      <c r="T231" s="49"/>
      <c r="U231" s="24"/>
      <c r="V231" s="49"/>
      <c r="W231" s="49"/>
      <c r="X231" s="16"/>
      <c r="Y231" s="16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</row>
    <row r="232" spans="1:47" ht="26.2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49"/>
      <c r="R232" s="49"/>
      <c r="S232" s="49"/>
      <c r="T232" s="49"/>
      <c r="U232" s="24"/>
      <c r="V232" s="49"/>
      <c r="W232" s="49"/>
      <c r="X232" s="16"/>
      <c r="Y232" s="16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</row>
    <row r="233" spans="1:47" ht="26.2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49"/>
      <c r="R233" s="49"/>
      <c r="S233" s="49"/>
      <c r="T233" s="49"/>
      <c r="U233" s="24"/>
      <c r="V233" s="49"/>
      <c r="W233" s="49"/>
      <c r="X233" s="16"/>
      <c r="Y233" s="16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</row>
    <row r="234" spans="1:47" ht="26.2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49"/>
      <c r="R234" s="49"/>
      <c r="S234" s="49"/>
      <c r="T234" s="49"/>
      <c r="U234" s="24"/>
      <c r="V234" s="49"/>
      <c r="W234" s="49"/>
      <c r="X234" s="16"/>
      <c r="Y234" s="16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</row>
    <row r="235" spans="1:47" ht="26.2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49"/>
      <c r="R235" s="49"/>
      <c r="S235" s="49"/>
      <c r="T235" s="49"/>
      <c r="U235" s="24"/>
      <c r="V235" s="49"/>
      <c r="W235" s="49"/>
      <c r="X235" s="16"/>
      <c r="Y235" s="16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</row>
    <row r="236" spans="1:47" ht="26.2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49"/>
      <c r="R236" s="49"/>
      <c r="S236" s="49"/>
      <c r="T236" s="49"/>
      <c r="U236" s="24"/>
      <c r="V236" s="49"/>
      <c r="W236" s="49"/>
      <c r="X236" s="16"/>
      <c r="Y236" s="16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</row>
    <row r="237" spans="1:47" ht="26.2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49"/>
      <c r="R237" s="49"/>
      <c r="S237" s="49"/>
      <c r="T237" s="49"/>
      <c r="U237" s="24"/>
      <c r="V237" s="49"/>
      <c r="W237" s="49"/>
      <c r="X237" s="16"/>
      <c r="Y237" s="16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</row>
    <row r="238" spans="1:47" ht="26.2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49"/>
      <c r="R238" s="49"/>
      <c r="S238" s="49"/>
      <c r="T238" s="49"/>
      <c r="U238" s="24"/>
      <c r="V238" s="49"/>
      <c r="W238" s="49"/>
      <c r="X238" s="16"/>
      <c r="Y238" s="16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</row>
    <row r="239" spans="1:47" ht="26.2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49"/>
      <c r="R239" s="49"/>
      <c r="S239" s="49"/>
      <c r="T239" s="49"/>
      <c r="U239" s="24"/>
      <c r="V239" s="49"/>
      <c r="W239" s="49"/>
      <c r="X239" s="16"/>
      <c r="Y239" s="16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</row>
    <row r="240" spans="1:47" ht="26.2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49"/>
      <c r="R240" s="49"/>
      <c r="S240" s="49"/>
      <c r="T240" s="49"/>
      <c r="U240" s="24"/>
      <c r="V240" s="49"/>
      <c r="W240" s="49"/>
      <c r="X240" s="16"/>
      <c r="Y240" s="16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</row>
    <row r="241" spans="1:47" ht="26.2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49"/>
      <c r="R241" s="49"/>
      <c r="S241" s="49"/>
      <c r="T241" s="49"/>
      <c r="U241" s="24"/>
      <c r="V241" s="49"/>
      <c r="W241" s="49"/>
      <c r="X241" s="16"/>
      <c r="Y241" s="16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</row>
    <row r="242" spans="1:47" ht="26.2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49"/>
      <c r="R242" s="49"/>
      <c r="S242" s="49"/>
      <c r="T242" s="49"/>
      <c r="U242" s="24"/>
      <c r="V242" s="49"/>
      <c r="W242" s="49"/>
      <c r="X242" s="16"/>
      <c r="Y242" s="16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</row>
    <row r="243" spans="1:47" ht="26.2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49"/>
      <c r="R243" s="49"/>
      <c r="S243" s="49"/>
      <c r="T243" s="49"/>
      <c r="U243" s="24"/>
      <c r="V243" s="49"/>
      <c r="W243" s="49"/>
      <c r="X243" s="16"/>
      <c r="Y243" s="16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</row>
    <row r="244" spans="1:47" ht="26.2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49"/>
      <c r="R244" s="49"/>
      <c r="S244" s="49"/>
      <c r="T244" s="49"/>
      <c r="U244" s="24"/>
      <c r="V244" s="49"/>
      <c r="W244" s="49"/>
      <c r="X244" s="16"/>
      <c r="Y244" s="16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</row>
    <row r="245" spans="1:47" ht="26.2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49"/>
      <c r="R245" s="49"/>
      <c r="S245" s="49"/>
      <c r="T245" s="49"/>
      <c r="U245" s="24"/>
      <c r="V245" s="49"/>
      <c r="W245" s="49"/>
      <c r="X245" s="16"/>
      <c r="Y245" s="16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</row>
    <row r="246" spans="1:47" ht="26.2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49"/>
      <c r="R246" s="49"/>
      <c r="S246" s="49"/>
      <c r="T246" s="49"/>
      <c r="U246" s="24"/>
      <c r="V246" s="49"/>
      <c r="W246" s="49"/>
      <c r="X246" s="16"/>
      <c r="Y246" s="16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</row>
    <row r="247" spans="1:47" ht="26.2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49"/>
      <c r="R247" s="49"/>
      <c r="S247" s="49"/>
      <c r="T247" s="49"/>
      <c r="U247" s="24"/>
      <c r="V247" s="49"/>
      <c r="W247" s="49"/>
      <c r="X247" s="16"/>
      <c r="Y247" s="16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</row>
    <row r="248" spans="1:47" ht="26.2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49"/>
      <c r="R248" s="49"/>
      <c r="S248" s="49"/>
      <c r="T248" s="49"/>
      <c r="U248" s="24"/>
      <c r="V248" s="49"/>
      <c r="W248" s="49"/>
      <c r="X248" s="16"/>
      <c r="Y248" s="16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</row>
    <row r="249" spans="1:47" ht="26.2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49"/>
      <c r="R249" s="49"/>
      <c r="S249" s="49"/>
      <c r="T249" s="49"/>
      <c r="U249" s="24"/>
      <c r="V249" s="49"/>
      <c r="W249" s="49"/>
      <c r="X249" s="16"/>
      <c r="Y249" s="16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</row>
    <row r="250" spans="1:47" ht="26.2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49"/>
      <c r="R250" s="49"/>
      <c r="S250" s="49"/>
      <c r="T250" s="49"/>
      <c r="U250" s="24"/>
      <c r="V250" s="49"/>
      <c r="W250" s="49"/>
      <c r="X250" s="16"/>
      <c r="Y250" s="16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</row>
    <row r="251" spans="1:47" ht="26.2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49"/>
      <c r="R251" s="49"/>
      <c r="S251" s="49"/>
      <c r="T251" s="49"/>
      <c r="U251" s="24"/>
      <c r="V251" s="49"/>
      <c r="W251" s="49"/>
      <c r="X251" s="16"/>
      <c r="Y251" s="16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</row>
    <row r="252" spans="1:47" ht="26.2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49"/>
      <c r="R252" s="49"/>
      <c r="S252" s="49"/>
      <c r="T252" s="49"/>
      <c r="U252" s="24"/>
      <c r="V252" s="49"/>
      <c r="W252" s="49"/>
      <c r="X252" s="16"/>
      <c r="Y252" s="16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</row>
    <row r="253" spans="1:47" ht="26.2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49"/>
      <c r="R253" s="49"/>
      <c r="S253" s="49"/>
      <c r="T253" s="49"/>
      <c r="U253" s="24"/>
      <c r="V253" s="49"/>
      <c r="W253" s="49"/>
      <c r="X253" s="16"/>
      <c r="Y253" s="16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</row>
    <row r="254" spans="1:47" ht="26.2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49"/>
      <c r="R254" s="49"/>
      <c r="S254" s="49"/>
      <c r="T254" s="49"/>
      <c r="U254" s="24"/>
      <c r="V254" s="49"/>
      <c r="W254" s="49"/>
      <c r="X254" s="16"/>
      <c r="Y254" s="16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</row>
    <row r="255" spans="1:47" ht="26.2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49"/>
      <c r="R255" s="49"/>
      <c r="S255" s="49"/>
      <c r="T255" s="49"/>
      <c r="U255" s="24"/>
      <c r="V255" s="49"/>
      <c r="W255" s="49"/>
      <c r="X255" s="16"/>
      <c r="Y255" s="16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</row>
    <row r="256" spans="1:47" ht="26.2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49"/>
      <c r="R256" s="49"/>
      <c r="S256" s="49"/>
      <c r="T256" s="49"/>
      <c r="U256" s="24"/>
      <c r="V256" s="49"/>
      <c r="W256" s="49"/>
      <c r="X256" s="16"/>
      <c r="Y256" s="16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</row>
    <row r="257" spans="1:47" ht="26.2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49"/>
      <c r="R257" s="49"/>
      <c r="S257" s="49"/>
      <c r="T257" s="49"/>
      <c r="U257" s="24"/>
      <c r="V257" s="49"/>
      <c r="W257" s="49"/>
      <c r="X257" s="16"/>
      <c r="Y257" s="16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</row>
    <row r="258" spans="1:47" ht="26.2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49"/>
      <c r="R258" s="49"/>
      <c r="S258" s="49"/>
      <c r="T258" s="49"/>
      <c r="U258" s="24"/>
      <c r="V258" s="49"/>
      <c r="W258" s="49"/>
      <c r="X258" s="16"/>
      <c r="Y258" s="16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</row>
    <row r="259" spans="1:47" ht="26.2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49"/>
      <c r="R259" s="49"/>
      <c r="S259" s="49"/>
      <c r="T259" s="49"/>
      <c r="U259" s="24"/>
      <c r="V259" s="49"/>
      <c r="W259" s="49"/>
      <c r="X259" s="16"/>
      <c r="Y259" s="16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</row>
    <row r="260" spans="1:47" ht="26.2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49"/>
      <c r="R260" s="49"/>
      <c r="S260" s="49"/>
      <c r="T260" s="49"/>
      <c r="U260" s="24"/>
      <c r="V260" s="49"/>
      <c r="W260" s="49"/>
      <c r="X260" s="16"/>
      <c r="Y260" s="16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</row>
    <row r="261" spans="1:47" ht="26.2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49"/>
      <c r="R261" s="49"/>
      <c r="S261" s="49"/>
      <c r="T261" s="49"/>
      <c r="U261" s="24"/>
      <c r="V261" s="49"/>
      <c r="W261" s="49"/>
      <c r="X261" s="16"/>
      <c r="Y261" s="16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</row>
    <row r="262" spans="1:47" ht="26.2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49"/>
      <c r="R262" s="49"/>
      <c r="S262" s="49"/>
      <c r="T262" s="49"/>
      <c r="U262" s="24"/>
      <c r="V262" s="49"/>
      <c r="W262" s="49"/>
      <c r="X262" s="16"/>
      <c r="Y262" s="16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</row>
    <row r="263" spans="1:47" ht="26.2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49"/>
      <c r="R263" s="49"/>
      <c r="S263" s="49"/>
      <c r="T263" s="49"/>
      <c r="U263" s="24"/>
      <c r="V263" s="49"/>
      <c r="W263" s="49"/>
      <c r="X263" s="16"/>
      <c r="Y263" s="16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</row>
    <row r="264" spans="1:47" ht="26.2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49"/>
      <c r="R264" s="49"/>
      <c r="S264" s="49"/>
      <c r="T264" s="49"/>
      <c r="U264" s="24"/>
      <c r="V264" s="49"/>
      <c r="W264" s="49"/>
      <c r="X264" s="16"/>
      <c r="Y264" s="16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</row>
    <row r="265" spans="1:47" ht="26.2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49"/>
      <c r="R265" s="49"/>
      <c r="S265" s="49"/>
      <c r="T265" s="49"/>
      <c r="U265" s="24"/>
      <c r="V265" s="49"/>
      <c r="W265" s="49"/>
      <c r="X265" s="16"/>
      <c r="Y265" s="16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</row>
    <row r="266" spans="1:47" ht="26.2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49"/>
      <c r="R266" s="49"/>
      <c r="S266" s="49"/>
      <c r="T266" s="49"/>
      <c r="U266" s="24"/>
      <c r="V266" s="49"/>
      <c r="W266" s="49"/>
      <c r="X266" s="16"/>
      <c r="Y266" s="16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</row>
    <row r="267" spans="1:47" ht="26.2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49"/>
      <c r="R267" s="49"/>
      <c r="S267" s="49"/>
      <c r="T267" s="49"/>
      <c r="U267" s="24"/>
      <c r="V267" s="49"/>
      <c r="W267" s="49"/>
      <c r="X267" s="16"/>
      <c r="Y267" s="16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</row>
    <row r="268" spans="1:47" ht="26.2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49"/>
      <c r="R268" s="49"/>
      <c r="S268" s="49"/>
      <c r="T268" s="49"/>
      <c r="U268" s="24"/>
      <c r="V268" s="49"/>
      <c r="W268" s="49"/>
      <c r="X268" s="16"/>
      <c r="Y268" s="16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</row>
    <row r="269" spans="1:47" ht="26.2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49"/>
      <c r="R269" s="49"/>
      <c r="S269" s="49"/>
      <c r="T269" s="49"/>
      <c r="U269" s="24"/>
      <c r="V269" s="49"/>
      <c r="W269" s="49"/>
      <c r="X269" s="16"/>
      <c r="Y269" s="16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</row>
    <row r="270" spans="1:47" ht="26.2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49"/>
      <c r="R270" s="49"/>
      <c r="S270" s="49"/>
      <c r="T270" s="49"/>
      <c r="U270" s="24"/>
      <c r="V270" s="49"/>
      <c r="W270" s="49"/>
      <c r="X270" s="16"/>
      <c r="Y270" s="16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</row>
    <row r="271" spans="1:47" ht="26.2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49"/>
      <c r="R271" s="49"/>
      <c r="S271" s="49"/>
      <c r="T271" s="49"/>
      <c r="U271" s="24"/>
      <c r="V271" s="49"/>
      <c r="W271" s="49"/>
      <c r="X271" s="16"/>
      <c r="Y271" s="16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</row>
    <row r="272" spans="1:47" ht="26.2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49"/>
      <c r="R272" s="49"/>
      <c r="S272" s="49"/>
      <c r="T272" s="49"/>
      <c r="U272" s="24"/>
      <c r="V272" s="49"/>
      <c r="W272" s="49"/>
      <c r="X272" s="16"/>
      <c r="Y272" s="16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</row>
    <row r="273" spans="1:47" ht="26.2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49"/>
      <c r="R273" s="49"/>
      <c r="S273" s="49"/>
      <c r="T273" s="49"/>
      <c r="U273" s="24"/>
      <c r="V273" s="49"/>
      <c r="W273" s="49"/>
      <c r="X273" s="16"/>
      <c r="Y273" s="16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</row>
    <row r="274" spans="1:47" ht="26.2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49"/>
      <c r="R274" s="49"/>
      <c r="S274" s="49"/>
      <c r="T274" s="49"/>
      <c r="U274" s="24"/>
      <c r="V274" s="49"/>
      <c r="W274" s="49"/>
      <c r="X274" s="16"/>
      <c r="Y274" s="16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</row>
    <row r="275" spans="1:47" ht="26.2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49"/>
      <c r="R275" s="49"/>
      <c r="S275" s="49"/>
      <c r="T275" s="49"/>
      <c r="U275" s="24"/>
      <c r="V275" s="49"/>
      <c r="W275" s="49"/>
      <c r="X275" s="16"/>
      <c r="Y275" s="16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</row>
    <row r="276" spans="1:47" ht="26.2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49"/>
      <c r="R276" s="49"/>
      <c r="S276" s="49"/>
      <c r="T276" s="49"/>
      <c r="U276" s="24"/>
      <c r="V276" s="49"/>
      <c r="W276" s="49"/>
      <c r="X276" s="16"/>
      <c r="Y276" s="16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</row>
    <row r="277" spans="1:47" ht="26.2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49"/>
      <c r="R277" s="49"/>
      <c r="S277" s="49"/>
      <c r="T277" s="49"/>
      <c r="U277" s="24"/>
      <c r="V277" s="49"/>
      <c r="W277" s="49"/>
      <c r="X277" s="16"/>
      <c r="Y277" s="16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</row>
    <row r="278" spans="1:47" ht="26.2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49"/>
      <c r="R278" s="49"/>
      <c r="S278" s="49"/>
      <c r="T278" s="49"/>
      <c r="U278" s="24"/>
      <c r="V278" s="49"/>
      <c r="W278" s="49"/>
      <c r="X278" s="16"/>
      <c r="Y278" s="16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</row>
    <row r="279" spans="1:47" ht="26.2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49"/>
      <c r="R279" s="49"/>
      <c r="S279" s="49"/>
      <c r="T279" s="49"/>
      <c r="U279" s="24"/>
      <c r="V279" s="49"/>
      <c r="W279" s="49"/>
      <c r="X279" s="16"/>
      <c r="Y279" s="16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</row>
    <row r="280" spans="1:47" ht="26.2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49"/>
      <c r="R280" s="49"/>
      <c r="S280" s="49"/>
      <c r="T280" s="49"/>
      <c r="U280" s="24"/>
      <c r="V280" s="49"/>
      <c r="W280" s="49"/>
      <c r="X280" s="16"/>
      <c r="Y280" s="16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</row>
    <row r="281" spans="1:47" ht="26.2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49"/>
      <c r="R281" s="49"/>
      <c r="S281" s="49"/>
      <c r="T281" s="49"/>
      <c r="U281" s="24"/>
      <c r="V281" s="49"/>
      <c r="W281" s="49"/>
      <c r="X281" s="16"/>
      <c r="Y281" s="16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</row>
    <row r="282" spans="1:47" ht="26.2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49"/>
      <c r="R282" s="49"/>
      <c r="S282" s="49"/>
      <c r="T282" s="49"/>
      <c r="U282" s="24"/>
      <c r="V282" s="49"/>
      <c r="W282" s="49"/>
      <c r="X282" s="16"/>
      <c r="Y282" s="16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</row>
    <row r="283" spans="1:47" ht="26.2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49"/>
      <c r="R283" s="49"/>
      <c r="S283" s="49"/>
      <c r="T283" s="49"/>
      <c r="U283" s="24"/>
      <c r="V283" s="49"/>
      <c r="W283" s="49"/>
      <c r="X283" s="16"/>
      <c r="Y283" s="16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</row>
    <row r="284" spans="1:47" ht="26.2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49"/>
      <c r="R284" s="49"/>
      <c r="S284" s="49"/>
      <c r="T284" s="49"/>
      <c r="U284" s="24"/>
      <c r="V284" s="49"/>
      <c r="W284" s="49"/>
      <c r="X284" s="16"/>
      <c r="Y284" s="16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</row>
    <row r="285" spans="1:47" ht="26.2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49"/>
      <c r="R285" s="49"/>
      <c r="S285" s="49"/>
      <c r="T285" s="49"/>
      <c r="U285" s="24"/>
      <c r="V285" s="49"/>
      <c r="W285" s="49"/>
      <c r="X285" s="16"/>
      <c r="Y285" s="16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</row>
    <row r="286" spans="1:47" ht="26.2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49"/>
      <c r="R286" s="49"/>
      <c r="S286" s="49"/>
      <c r="T286" s="49"/>
      <c r="U286" s="24"/>
      <c r="V286" s="49"/>
      <c r="W286" s="49"/>
      <c r="X286" s="16"/>
      <c r="Y286" s="16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</row>
    <row r="287" spans="1:47" ht="26.2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49"/>
      <c r="R287" s="49"/>
      <c r="S287" s="49"/>
      <c r="T287" s="49"/>
      <c r="U287" s="24"/>
      <c r="V287" s="49"/>
      <c r="W287" s="49"/>
      <c r="X287" s="16"/>
      <c r="Y287" s="16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</row>
    <row r="288" spans="1:47" ht="28.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49"/>
      <c r="R288" s="49"/>
      <c r="S288" s="49"/>
      <c r="T288" s="49"/>
      <c r="U288" s="24"/>
      <c r="V288" s="49"/>
      <c r="W288" s="49"/>
      <c r="X288" s="16"/>
      <c r="Y288" s="16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</row>
    <row r="289" spans="1:47" ht="28.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49"/>
      <c r="R289" s="49"/>
      <c r="S289" s="49"/>
      <c r="T289" s="49"/>
      <c r="U289" s="24"/>
      <c r="V289" s="49"/>
      <c r="W289" s="49"/>
      <c r="X289" s="16"/>
      <c r="Y289" s="16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</row>
    <row r="290" spans="1:47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49"/>
      <c r="R290" s="49"/>
      <c r="S290" s="49"/>
      <c r="T290" s="49"/>
      <c r="U290" s="24"/>
      <c r="V290" s="49"/>
      <c r="W290" s="49"/>
      <c r="X290" s="16"/>
      <c r="Y290" s="16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</row>
    <row r="291" spans="1:47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49"/>
      <c r="R291" s="49"/>
      <c r="S291" s="49"/>
      <c r="T291" s="49"/>
      <c r="U291" s="24"/>
      <c r="V291" s="49"/>
      <c r="W291" s="49"/>
      <c r="X291" s="16"/>
      <c r="Y291" s="16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</row>
    <row r="292" spans="1:47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</row>
    <row r="293" spans="1:47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</row>
    <row r="294" spans="1:47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</row>
    <row r="295" spans="1:47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</row>
    <row r="296" spans="1:47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</row>
    <row r="297" spans="1:4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</row>
    <row r="298" spans="1:47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</row>
    <row r="299" spans="1:47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</row>
    <row r="300" spans="1:47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</row>
    <row r="301" spans="1:47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</row>
    <row r="302" spans="1:47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</row>
    <row r="303" spans="1:47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</row>
    <row r="304" spans="1:47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</row>
    <row r="305" spans="1:47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</row>
    <row r="306" spans="1:47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</row>
    <row r="307" spans="1:4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</row>
    <row r="308" spans="1:47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</row>
    <row r="309" spans="1:47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</row>
    <row r="310" spans="1:47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</row>
    <row r="311" spans="1:47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</row>
    <row r="312" spans="1:47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</row>
    <row r="313" spans="1:47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</row>
    <row r="314" spans="1:47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</row>
    <row r="315" spans="1:47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</row>
    <row r="316" spans="1:47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</row>
    <row r="317" spans="1:4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</row>
    <row r="318" spans="1:47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</row>
    <row r="319" spans="1:47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</row>
    <row r="320" spans="1:47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</row>
    <row r="321" spans="1:47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</row>
    <row r="322" spans="1:47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</row>
    <row r="323" spans="1:47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</row>
    <row r="324" spans="1:47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</row>
    <row r="325" spans="1:47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</row>
    <row r="326" spans="1:47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</row>
    <row r="327" spans="1:4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</row>
    <row r="328" spans="1:47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</row>
    <row r="329" spans="1:47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</row>
    <row r="330" spans="1:47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</row>
    <row r="331" spans="1:47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</row>
    <row r="332" spans="1:47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</row>
    <row r="333" spans="1:47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</row>
    <row r="334" spans="1:47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</row>
    <row r="335" spans="1:47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</row>
    <row r="336" spans="1:47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</row>
    <row r="337" spans="1:4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</row>
    <row r="338" spans="1:47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</row>
    <row r="339" spans="1:47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</row>
    <row r="340" spans="1:47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</row>
    <row r="341" spans="1:47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</row>
    <row r="342" spans="1:47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</row>
    <row r="343" spans="1:47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</row>
    <row r="344" spans="1:47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</row>
    <row r="345" spans="1:47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</row>
    <row r="346" spans="1:47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</row>
    <row r="347" spans="1: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</row>
    <row r="348" spans="1:47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</row>
    <row r="349" spans="1:47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</row>
    <row r="350" spans="1:47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</row>
    <row r="351" spans="1:47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</row>
    <row r="352" spans="1:47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</row>
    <row r="353" spans="1:47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</row>
    <row r="354" spans="1:47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</row>
    <row r="355" spans="1:47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</row>
    <row r="356" spans="1:47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</row>
    <row r="357" spans="1:4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</row>
    <row r="358" spans="1:47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</row>
    <row r="359" spans="1:47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</row>
    <row r="360" spans="1:47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</row>
    <row r="361" spans="1:47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</row>
    <row r="362" spans="1:47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</row>
    <row r="363" spans="1:47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</row>
    <row r="364" spans="1:47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</row>
    <row r="365" spans="1:47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</row>
    <row r="366" spans="1:47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</row>
    <row r="367" spans="1:4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</row>
    <row r="368" spans="1:47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</row>
    <row r="369" spans="1:47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</row>
    <row r="370" spans="1:47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</row>
    <row r="371" spans="1:47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</row>
    <row r="372" spans="1:47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</row>
    <row r="373" spans="1:47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</row>
    <row r="374" spans="1:47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</row>
    <row r="375" spans="1:47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</row>
    <row r="376" spans="1:47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</row>
    <row r="377" spans="1:4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</row>
    <row r="378" spans="1:47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</row>
    <row r="379" spans="1:47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</row>
    <row r="380" spans="1:47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</row>
    <row r="381" spans="1:47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</row>
    <row r="382" spans="1:47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</row>
    <row r="383" spans="1:47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</row>
    <row r="384" spans="1:47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</row>
    <row r="385" spans="1:47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</row>
    <row r="386" spans="1:47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</row>
    <row r="387" spans="1:4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</row>
    <row r="388" spans="1:47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</row>
    <row r="389" spans="1:47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</row>
    <row r="390" spans="1:47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</row>
    <row r="391" spans="1:47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</row>
    <row r="392" spans="1:47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</row>
    <row r="393" spans="1:47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</row>
    <row r="394" spans="1:47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</row>
    <row r="395" spans="1:47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</row>
    <row r="396" spans="1:47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</row>
    <row r="397" spans="1:4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</row>
    <row r="398" spans="1:47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</row>
    <row r="399" spans="1:47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</row>
    <row r="400" spans="1:47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</row>
    <row r="401" spans="1:47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</row>
    <row r="402" spans="1:47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</row>
    <row r="403" spans="1:47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</row>
    <row r="404" spans="1:47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</row>
    <row r="405" spans="1:47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</row>
    <row r="406" spans="1:47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</row>
    <row r="407" spans="1:4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</row>
    <row r="408" spans="1:47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</row>
    <row r="409" spans="1:47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</row>
    <row r="410" spans="1:47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</row>
    <row r="411" spans="1:47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</row>
    <row r="412" spans="1:47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</row>
    <row r="413" spans="1:47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</row>
    <row r="414" spans="1:47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</row>
    <row r="415" spans="1:47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</row>
    <row r="416" spans="1:47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</row>
    <row r="417" spans="1:4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</row>
    <row r="418" spans="1:47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</row>
    <row r="419" spans="1:47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</row>
    <row r="420" spans="1:47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</row>
    <row r="421" spans="1:47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</row>
    <row r="422" spans="1:47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</row>
    <row r="423" spans="1:47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</row>
    <row r="424" spans="1:47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</row>
    <row r="425" spans="1:47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</row>
    <row r="426" spans="1:47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</row>
    <row r="427" spans="1:4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</row>
    <row r="428" spans="1:47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</row>
    <row r="429" spans="1:47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</row>
    <row r="430" spans="1:47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</row>
    <row r="431" spans="1:47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</row>
    <row r="432" spans="1:47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</row>
    <row r="433" spans="1:47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</row>
    <row r="434" spans="1:47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</row>
    <row r="435" spans="1:47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</row>
    <row r="436" spans="1:47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</row>
    <row r="437" spans="1:4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</row>
    <row r="438" spans="1:47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</row>
    <row r="439" spans="1:47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</row>
    <row r="440" spans="1:47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</row>
    <row r="441" spans="1:47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</row>
    <row r="442" spans="1:47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</row>
    <row r="443" spans="1:47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</row>
    <row r="444" spans="1:47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</row>
    <row r="445" spans="1:47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</row>
    <row r="446" spans="1:47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</row>
    <row r="447" spans="1: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</row>
    <row r="448" spans="1:47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</row>
    <row r="449" spans="1:47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</row>
    <row r="450" spans="1:47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</row>
    <row r="451" spans="1:47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</row>
    <row r="452" spans="1:47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</row>
    <row r="453" spans="1:47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</row>
    <row r="454" spans="1:47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</row>
    <row r="455" spans="1:47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</row>
    <row r="456" spans="1:47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</row>
    <row r="457" spans="1:4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</row>
    <row r="458" spans="1:47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</row>
    <row r="459" spans="1:47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</row>
    <row r="460" spans="1:47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</row>
    <row r="461" spans="1:47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</row>
    <row r="462" spans="1:47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</row>
    <row r="463" spans="1:47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</row>
    <row r="464" spans="1:47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</row>
    <row r="465" spans="1:47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</row>
    <row r="466" spans="1:47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</row>
    <row r="467" spans="1:4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</row>
    <row r="468" spans="1:47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</row>
    <row r="469" spans="1:47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</row>
    <row r="470" spans="1:47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</row>
    <row r="471" spans="1:47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</row>
    <row r="472" spans="1:47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</row>
    <row r="473" spans="1:47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</row>
    <row r="474" spans="1:47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</row>
    <row r="475" spans="1:47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</row>
    <row r="476" spans="1:47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</row>
    <row r="477" spans="1:4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</row>
    <row r="478" spans="1:47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</row>
    <row r="479" spans="1:47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</row>
    <row r="480" spans="1:47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</row>
    <row r="481" spans="1:47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</row>
    <row r="482" spans="1:47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</row>
    <row r="483" spans="1:47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</row>
    <row r="484" spans="1:47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</row>
    <row r="485" spans="1:47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</row>
    <row r="486" spans="1:47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</row>
    <row r="487" spans="1:4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</row>
    <row r="488" spans="1:47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</row>
    <row r="489" spans="1:47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</row>
    <row r="490" spans="1:47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</row>
    <row r="491" spans="1:47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</row>
    <row r="492" spans="1:47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</row>
    <row r="493" spans="1:47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</row>
    <row r="494" spans="1:47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</row>
    <row r="495" spans="1:47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</row>
    <row r="496" spans="1:47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</row>
    <row r="497" spans="1:4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</row>
    <row r="498" spans="1:47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</row>
    <row r="499" spans="1:47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</row>
    <row r="500" spans="1:47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</row>
    <row r="501" spans="1:47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</row>
    <row r="502" spans="1:47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</row>
    <row r="503" spans="1:47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</row>
    <row r="504" spans="1:47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</row>
    <row r="505" spans="1:47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</row>
    <row r="506" spans="1:47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</row>
    <row r="507" spans="1:4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</row>
    <row r="508" spans="1:47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</row>
    <row r="509" spans="1:47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</row>
    <row r="510" spans="1:47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</row>
    <row r="511" spans="1:47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</row>
    <row r="512" spans="1:47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</row>
    <row r="513" spans="1:47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</row>
    <row r="514" spans="1:47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</row>
    <row r="515" spans="1:47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</row>
    <row r="516" spans="1:47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</row>
    <row r="517" spans="1:4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</row>
    <row r="518" spans="1:47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</row>
    <row r="519" spans="1:47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</row>
    <row r="520" spans="1:47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</row>
    <row r="521" spans="1:47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</row>
    <row r="522" spans="1:47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</row>
    <row r="523" spans="1:47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</row>
    <row r="524" spans="1:47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</row>
    <row r="525" spans="1:47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</row>
    <row r="526" spans="1:47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</row>
    <row r="527" spans="1:4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</row>
    <row r="528" spans="1:47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</row>
    <row r="529" spans="1:47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</row>
    <row r="530" spans="1:47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</row>
    <row r="531" spans="1:47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</row>
    <row r="532" spans="1:47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</row>
    <row r="533" spans="1:47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</row>
    <row r="534" spans="1:47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</row>
    <row r="535" spans="1:47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</row>
    <row r="536" spans="1:47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</row>
    <row r="537" spans="1:4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</row>
    <row r="538" spans="1:47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</row>
    <row r="539" spans="1:47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</row>
    <row r="540" spans="1:47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</row>
    <row r="541" spans="1:47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</row>
    <row r="542" spans="1:47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</row>
    <row r="543" spans="1:47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</row>
    <row r="544" spans="1:47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</row>
    <row r="545" spans="1:47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</row>
    <row r="546" spans="1:47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</row>
    <row r="547" spans="1: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</row>
    <row r="548" spans="1:47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</row>
    <row r="549" spans="1:47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</row>
    <row r="550" spans="1:47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</row>
    <row r="551" spans="1:47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</row>
    <row r="552" spans="1:47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</row>
    <row r="553" spans="1:47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</row>
    <row r="554" spans="1:47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</row>
    <row r="555" spans="1:47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</row>
    <row r="556" spans="1:47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</row>
    <row r="557" spans="1:4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</row>
    <row r="558" spans="1:47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</row>
    <row r="559" spans="1:47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</row>
    <row r="560" spans="1:47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</row>
    <row r="561" spans="1:47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</row>
    <row r="562" spans="1:47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</row>
    <row r="563" spans="1:47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</row>
    <row r="564" spans="1:47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</row>
    <row r="565" spans="1:47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</row>
    <row r="566" spans="1:47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</row>
    <row r="567" spans="1:4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</row>
    <row r="568" spans="1:47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</row>
    <row r="569" spans="1:47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</row>
    <row r="570" spans="1:47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</row>
    <row r="571" spans="1:47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</row>
    <row r="572" spans="1:47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</row>
    <row r="573" spans="1:47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</row>
    <row r="574" spans="1:47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</row>
    <row r="575" spans="1:47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</row>
    <row r="576" spans="1:47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</row>
    <row r="577" spans="1:4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</row>
    <row r="578" spans="1:47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</row>
    <row r="579" spans="1:47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</row>
    <row r="580" spans="1:47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</row>
    <row r="581" spans="1:47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</row>
    <row r="582" spans="1:47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</row>
    <row r="583" spans="1:47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</row>
    <row r="584" spans="1:47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</row>
    <row r="585" spans="1:47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</row>
    <row r="586" spans="1:47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</row>
    <row r="587" spans="1:4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</row>
    <row r="588" spans="1:47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</row>
    <row r="589" spans="1:47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</row>
    <row r="590" spans="1:47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</row>
    <row r="591" spans="1:47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</row>
    <row r="592" spans="1:47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</row>
    <row r="593" spans="1:47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</row>
    <row r="594" spans="1:47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</row>
    <row r="595" spans="1:47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</row>
    <row r="596" spans="1:47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</row>
    <row r="597" spans="1:4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</row>
    <row r="598" spans="1:47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</row>
    <row r="599" spans="1:47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</row>
    <row r="600" spans="1:47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</row>
    <row r="601" spans="1:47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</row>
    <row r="602" spans="1:47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</row>
    <row r="603" spans="1:47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</row>
    <row r="604" spans="1:47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</row>
    <row r="605" spans="1:47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</row>
    <row r="606" spans="1:47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</row>
    <row r="607" spans="1:4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</row>
    <row r="608" spans="1:47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</row>
    <row r="609" spans="1:47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</row>
    <row r="610" spans="1:47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</row>
    <row r="611" spans="1:47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</row>
    <row r="612" spans="1:47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</row>
    <row r="613" spans="1:47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</row>
    <row r="614" spans="1:47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</row>
    <row r="615" spans="1:47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</row>
    <row r="616" spans="1:47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</row>
    <row r="617" spans="1:4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</row>
    <row r="618" spans="1:47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</row>
    <row r="619" spans="1:47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</row>
    <row r="620" spans="1:47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</row>
    <row r="621" spans="1:47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</row>
    <row r="622" spans="1:47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</row>
    <row r="623" spans="1:47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</row>
    <row r="624" spans="1:47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</row>
    <row r="625" spans="1:47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</row>
    <row r="626" spans="1:47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</row>
    <row r="627" spans="1:4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</row>
    <row r="628" spans="1:47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</row>
    <row r="629" spans="1:47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</row>
    <row r="630" spans="1:47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</row>
    <row r="631" spans="1:47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</row>
    <row r="632" spans="1:47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</row>
    <row r="633" spans="1:47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</row>
    <row r="634" spans="1:47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</row>
    <row r="635" spans="1:47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</row>
    <row r="636" spans="1:47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</row>
    <row r="637" spans="1:4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</row>
    <row r="638" spans="1:47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</row>
    <row r="639" spans="1:47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</row>
    <row r="640" spans="1:47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</row>
    <row r="641" spans="1:47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</row>
    <row r="642" spans="1:47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</row>
    <row r="643" spans="1:47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</row>
    <row r="644" spans="1:47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</row>
    <row r="645" spans="1:47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</row>
    <row r="646" spans="1:47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</row>
    <row r="647" spans="1: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</row>
    <row r="648" spans="1:47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</row>
    <row r="649" spans="1:47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</row>
    <row r="650" spans="1:47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</row>
    <row r="651" spans="1:47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</row>
    <row r="652" spans="1:47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</row>
    <row r="653" spans="1:47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</row>
    <row r="654" spans="1:47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</row>
    <row r="655" spans="1:47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</row>
    <row r="656" spans="1:47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4"/>
    </row>
    <row r="657" spans="1:4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4"/>
    </row>
    <row r="658" spans="1:47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4"/>
    </row>
    <row r="659" spans="1:47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4"/>
    </row>
    <row r="660" spans="1:47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  <c r="AQ660" s="24"/>
      <c r="AR660" s="24"/>
      <c r="AS660" s="24"/>
      <c r="AT660" s="24"/>
      <c r="AU660" s="24"/>
    </row>
    <row r="661" spans="1:47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4"/>
    </row>
    <row r="662" spans="1:47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4"/>
    </row>
    <row r="663" spans="1:47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4"/>
    </row>
    <row r="664" spans="1:47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4"/>
    </row>
    <row r="665" spans="1:47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4"/>
    </row>
    <row r="666" spans="1:47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/>
    </row>
    <row r="667" spans="1:4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4"/>
    </row>
    <row r="668" spans="1:47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</row>
    <row r="669" spans="1:47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</row>
    <row r="670" spans="1:47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</row>
    <row r="671" spans="1:47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4"/>
    </row>
    <row r="672" spans="1:47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4"/>
    </row>
    <row r="673" spans="1:47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</row>
    <row r="674" spans="1:47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4"/>
    </row>
    <row r="675" spans="1:47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4"/>
    </row>
    <row r="676" spans="1:47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4"/>
    </row>
    <row r="677" spans="1:4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4"/>
    </row>
    <row r="678" spans="1:47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</row>
    <row r="679" spans="1:47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</row>
    <row r="680" spans="1:47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4"/>
    </row>
    <row r="681" spans="1:47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4"/>
    </row>
    <row r="682" spans="1:47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4"/>
    </row>
    <row r="683" spans="1:47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</row>
    <row r="684" spans="1:47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</row>
    <row r="685" spans="1:47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4"/>
    </row>
    <row r="686" spans="1:47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4"/>
    </row>
    <row r="687" spans="1:4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</row>
    <row r="688" spans="1:47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4"/>
    </row>
    <row r="689" spans="1:47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</row>
    <row r="690" spans="1:47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4"/>
    </row>
    <row r="691" spans="1:47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4"/>
    </row>
    <row r="692" spans="1:47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4"/>
    </row>
    <row r="693" spans="1:47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</row>
    <row r="694" spans="1:47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4"/>
    </row>
    <row r="695" spans="1:47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4"/>
    </row>
    <row r="696" spans="1:47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  <c r="AQ696" s="24"/>
      <c r="AR696" s="24"/>
      <c r="AS696" s="24"/>
      <c r="AT696" s="24"/>
      <c r="AU696" s="24"/>
    </row>
    <row r="697" spans="1:4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</row>
    <row r="698" spans="1:47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4"/>
    </row>
    <row r="699" spans="1:47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</row>
    <row r="700" spans="1:47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</row>
    <row r="701" spans="1:47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</row>
    <row r="702" spans="1:47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</row>
    <row r="703" spans="1:47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</row>
    <row r="704" spans="1:47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</row>
    <row r="705" spans="1:47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</row>
    <row r="706" spans="1:47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</row>
    <row r="707" spans="1:4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</row>
    <row r="708" spans="1:47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</row>
    <row r="709" spans="1:47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</row>
    <row r="710" spans="1:47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</row>
    <row r="711" spans="1:47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</row>
    <row r="712" spans="1:47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</row>
    <row r="713" spans="1:47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</row>
    <row r="714" spans="1:47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</row>
    <row r="715" spans="1:47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</row>
    <row r="716" spans="1:47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4"/>
    </row>
    <row r="717" spans="1:4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</row>
    <row r="718" spans="1:47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</row>
    <row r="719" spans="1:47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</row>
    <row r="720" spans="1:47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4"/>
    </row>
    <row r="721" spans="1:47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4"/>
    </row>
    <row r="722" spans="1:47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4"/>
    </row>
    <row r="723" spans="1:47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4"/>
    </row>
    <row r="724" spans="1:47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  <c r="AQ724" s="24"/>
      <c r="AR724" s="24"/>
      <c r="AS724" s="24"/>
      <c r="AT724" s="24"/>
      <c r="AU724" s="24"/>
    </row>
    <row r="725" spans="1:47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</row>
    <row r="726" spans="1:47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4"/>
    </row>
    <row r="727" spans="1:4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</row>
    <row r="728" spans="1:47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</row>
    <row r="729" spans="1:47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4"/>
    </row>
    <row r="730" spans="1:47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</row>
    <row r="731" spans="1:47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</row>
    <row r="732" spans="1:47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</row>
    <row r="733" spans="1:47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</row>
    <row r="734" spans="1:47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</row>
    <row r="735" spans="1:47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</row>
    <row r="736" spans="1:47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</row>
    <row r="737" spans="1:4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</row>
    <row r="738" spans="1:47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</row>
    <row r="739" spans="1:47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4"/>
    </row>
    <row r="740" spans="1:47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4"/>
    </row>
    <row r="741" spans="1:47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4"/>
    </row>
    <row r="742" spans="1:47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</row>
    <row r="743" spans="1:47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4"/>
    </row>
    <row r="744" spans="1:47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4"/>
    </row>
    <row r="745" spans="1:47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4"/>
    </row>
    <row r="746" spans="1:47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</row>
    <row r="747" spans="1: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</row>
    <row r="748" spans="1:47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</row>
    <row r="749" spans="1:47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</row>
    <row r="750" spans="1:47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</row>
    <row r="751" spans="1:47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</row>
    <row r="752" spans="1:47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4"/>
    </row>
    <row r="753" spans="1:47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4"/>
    </row>
    <row r="754" spans="1:47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4"/>
    </row>
    <row r="755" spans="1:47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</row>
    <row r="756" spans="1:47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</row>
    <row r="757" spans="1:4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  <c r="AM757" s="24"/>
      <c r="AN757" s="24"/>
      <c r="AO757" s="24"/>
      <c r="AP757" s="24"/>
      <c r="AQ757" s="24"/>
      <c r="AR757" s="24"/>
      <c r="AS757" s="24"/>
      <c r="AT757" s="24"/>
      <c r="AU757" s="24"/>
    </row>
    <row r="758" spans="1:47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  <c r="AM758" s="24"/>
      <c r="AN758" s="24"/>
      <c r="AO758" s="24"/>
      <c r="AP758" s="24"/>
      <c r="AQ758" s="24"/>
      <c r="AR758" s="24"/>
      <c r="AS758" s="24"/>
      <c r="AT758" s="24"/>
      <c r="AU758" s="24"/>
    </row>
    <row r="759" spans="1:47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  <c r="AM759" s="24"/>
      <c r="AN759" s="24"/>
      <c r="AO759" s="24"/>
      <c r="AP759" s="24"/>
      <c r="AQ759" s="24"/>
      <c r="AR759" s="24"/>
      <c r="AS759" s="24"/>
      <c r="AT759" s="24"/>
      <c r="AU759" s="24"/>
    </row>
    <row r="760" spans="1:47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24"/>
      <c r="AO760" s="24"/>
      <c r="AP760" s="24"/>
      <c r="AQ760" s="24"/>
      <c r="AR760" s="24"/>
      <c r="AS760" s="24"/>
      <c r="AT760" s="24"/>
      <c r="AU760" s="24"/>
    </row>
    <row r="761" spans="1:47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  <c r="AK761" s="24"/>
      <c r="AL761" s="24"/>
      <c r="AM761" s="24"/>
      <c r="AN761" s="24"/>
      <c r="AO761" s="24"/>
      <c r="AP761" s="24"/>
      <c r="AQ761" s="24"/>
      <c r="AR761" s="24"/>
      <c r="AS761" s="24"/>
      <c r="AT761" s="24"/>
      <c r="AU761" s="24"/>
    </row>
    <row r="762" spans="1:47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  <c r="AK762" s="24"/>
      <c r="AL762" s="24"/>
      <c r="AM762" s="24"/>
      <c r="AN762" s="24"/>
      <c r="AO762" s="24"/>
      <c r="AP762" s="24"/>
      <c r="AQ762" s="24"/>
      <c r="AR762" s="24"/>
      <c r="AS762" s="24"/>
      <c r="AT762" s="24"/>
      <c r="AU762" s="24"/>
    </row>
    <row r="763" spans="1:47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  <c r="AK763" s="24"/>
      <c r="AL763" s="24"/>
      <c r="AM763" s="24"/>
      <c r="AN763" s="24"/>
      <c r="AO763" s="24"/>
      <c r="AP763" s="24"/>
      <c r="AQ763" s="24"/>
      <c r="AR763" s="24"/>
      <c r="AS763" s="24"/>
      <c r="AT763" s="24"/>
      <c r="AU763" s="24"/>
    </row>
    <row r="764" spans="1:47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4"/>
    </row>
    <row r="765" spans="1:47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  <c r="AK765" s="24"/>
      <c r="AL765" s="24"/>
      <c r="AM765" s="24"/>
      <c r="AN765" s="24"/>
      <c r="AO765" s="24"/>
      <c r="AP765" s="24"/>
      <c r="AQ765" s="24"/>
      <c r="AR765" s="24"/>
      <c r="AS765" s="24"/>
      <c r="AT765" s="24"/>
      <c r="AU765" s="24"/>
    </row>
    <row r="766" spans="1:47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  <c r="AK766" s="24"/>
      <c r="AL766" s="24"/>
      <c r="AM766" s="24"/>
      <c r="AN766" s="24"/>
      <c r="AO766" s="24"/>
      <c r="AP766" s="24"/>
      <c r="AQ766" s="24"/>
      <c r="AR766" s="24"/>
      <c r="AS766" s="24"/>
      <c r="AT766" s="24"/>
      <c r="AU766" s="24"/>
    </row>
    <row r="767" spans="1:4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  <c r="AK767" s="24"/>
      <c r="AL767" s="24"/>
      <c r="AM767" s="24"/>
      <c r="AN767" s="24"/>
      <c r="AO767" s="24"/>
      <c r="AP767" s="24"/>
      <c r="AQ767" s="24"/>
      <c r="AR767" s="24"/>
      <c r="AS767" s="24"/>
      <c r="AT767" s="24"/>
      <c r="AU767" s="24"/>
    </row>
    <row r="768" spans="1:47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  <c r="AK768" s="24"/>
      <c r="AL768" s="24"/>
      <c r="AM768" s="24"/>
      <c r="AN768" s="24"/>
      <c r="AO768" s="24"/>
      <c r="AP768" s="24"/>
      <c r="AQ768" s="24"/>
      <c r="AR768" s="24"/>
      <c r="AS768" s="24"/>
      <c r="AT768" s="24"/>
      <c r="AU768" s="24"/>
    </row>
    <row r="769" spans="1:47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/>
      <c r="AM769" s="24"/>
      <c r="AN769" s="24"/>
      <c r="AO769" s="24"/>
      <c r="AP769" s="24"/>
      <c r="AQ769" s="24"/>
      <c r="AR769" s="24"/>
      <c r="AS769" s="24"/>
      <c r="AT769" s="24"/>
      <c r="AU769" s="24"/>
    </row>
    <row r="770" spans="1:47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  <c r="AK770" s="24"/>
      <c r="AL770" s="24"/>
      <c r="AM770" s="24"/>
      <c r="AN770" s="24"/>
      <c r="AO770" s="24"/>
      <c r="AP770" s="24"/>
      <c r="AQ770" s="24"/>
      <c r="AR770" s="24"/>
      <c r="AS770" s="24"/>
      <c r="AT770" s="24"/>
      <c r="AU770" s="24"/>
    </row>
    <row r="771" spans="1:47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  <c r="AK771" s="24"/>
      <c r="AL771" s="24"/>
      <c r="AM771" s="24"/>
      <c r="AN771" s="24"/>
      <c r="AO771" s="24"/>
      <c r="AP771" s="24"/>
      <c r="AQ771" s="24"/>
      <c r="AR771" s="24"/>
      <c r="AS771" s="24"/>
      <c r="AT771" s="24"/>
      <c r="AU771" s="24"/>
    </row>
    <row r="772" spans="1:47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  <c r="AK772" s="24"/>
      <c r="AL772" s="24"/>
      <c r="AM772" s="24"/>
      <c r="AN772" s="24"/>
      <c r="AO772" s="24"/>
      <c r="AP772" s="24"/>
      <c r="AQ772" s="24"/>
      <c r="AR772" s="24"/>
      <c r="AS772" s="24"/>
      <c r="AT772" s="24"/>
      <c r="AU772" s="24"/>
    </row>
    <row r="773" spans="1:47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  <c r="AK773" s="24"/>
      <c r="AL773" s="24"/>
      <c r="AM773" s="24"/>
      <c r="AN773" s="24"/>
      <c r="AO773" s="24"/>
      <c r="AP773" s="24"/>
      <c r="AQ773" s="24"/>
      <c r="AR773" s="24"/>
      <c r="AS773" s="24"/>
      <c r="AT773" s="24"/>
      <c r="AU773" s="24"/>
    </row>
    <row r="774" spans="1:47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  <c r="AK774" s="24"/>
      <c r="AL774" s="24"/>
      <c r="AM774" s="24"/>
      <c r="AN774" s="24"/>
      <c r="AO774" s="24"/>
      <c r="AP774" s="24"/>
      <c r="AQ774" s="24"/>
      <c r="AR774" s="24"/>
      <c r="AS774" s="24"/>
      <c r="AT774" s="24"/>
      <c r="AU774" s="24"/>
    </row>
    <row r="775" spans="1:47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  <c r="AK775" s="24"/>
      <c r="AL775" s="24"/>
      <c r="AM775" s="24"/>
      <c r="AN775" s="24"/>
      <c r="AO775" s="24"/>
      <c r="AP775" s="24"/>
      <c r="AQ775" s="24"/>
      <c r="AR775" s="24"/>
      <c r="AS775" s="24"/>
      <c r="AT775" s="24"/>
      <c r="AU775" s="24"/>
    </row>
    <row r="776" spans="1:47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  <c r="AK776" s="24"/>
      <c r="AL776" s="24"/>
      <c r="AM776" s="24"/>
      <c r="AN776" s="24"/>
      <c r="AO776" s="24"/>
      <c r="AP776" s="24"/>
      <c r="AQ776" s="24"/>
      <c r="AR776" s="24"/>
      <c r="AS776" s="24"/>
      <c r="AT776" s="24"/>
      <c r="AU776" s="24"/>
    </row>
    <row r="777" spans="1:4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  <c r="AK777" s="24"/>
      <c r="AL777" s="24"/>
      <c r="AM777" s="24"/>
      <c r="AN777" s="24"/>
      <c r="AO777" s="24"/>
      <c r="AP777" s="24"/>
      <c r="AQ777" s="24"/>
      <c r="AR777" s="24"/>
      <c r="AS777" s="24"/>
      <c r="AT777" s="24"/>
      <c r="AU777" s="24"/>
    </row>
    <row r="778" spans="1:47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  <c r="AK778" s="24"/>
      <c r="AL778" s="24"/>
      <c r="AM778" s="24"/>
      <c r="AN778" s="24"/>
      <c r="AO778" s="24"/>
      <c r="AP778" s="24"/>
      <c r="AQ778" s="24"/>
      <c r="AR778" s="24"/>
      <c r="AS778" s="24"/>
      <c r="AT778" s="24"/>
      <c r="AU778" s="24"/>
    </row>
    <row r="779" spans="1:47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  <c r="AK779" s="24"/>
      <c r="AL779" s="24"/>
      <c r="AM779" s="24"/>
      <c r="AN779" s="24"/>
      <c r="AO779" s="24"/>
      <c r="AP779" s="24"/>
      <c r="AQ779" s="24"/>
      <c r="AR779" s="24"/>
      <c r="AS779" s="24"/>
      <c r="AT779" s="24"/>
      <c r="AU779" s="24"/>
    </row>
    <row r="780" spans="1:47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  <c r="AK780" s="24"/>
      <c r="AL780" s="24"/>
      <c r="AM780" s="24"/>
      <c r="AN780" s="24"/>
      <c r="AO780" s="24"/>
      <c r="AP780" s="24"/>
      <c r="AQ780" s="24"/>
      <c r="AR780" s="24"/>
      <c r="AS780" s="24"/>
      <c r="AT780" s="24"/>
      <c r="AU780" s="24"/>
    </row>
    <row r="781" spans="1:47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  <c r="AM781" s="24"/>
      <c r="AN781" s="24"/>
      <c r="AO781" s="24"/>
      <c r="AP781" s="24"/>
      <c r="AQ781" s="24"/>
      <c r="AR781" s="24"/>
      <c r="AS781" s="24"/>
      <c r="AT781" s="24"/>
      <c r="AU781" s="24"/>
    </row>
    <row r="782" spans="1:47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  <c r="AK782" s="24"/>
      <c r="AL782" s="24"/>
      <c r="AM782" s="24"/>
      <c r="AN782" s="24"/>
      <c r="AO782" s="24"/>
      <c r="AP782" s="24"/>
      <c r="AQ782" s="24"/>
      <c r="AR782" s="24"/>
      <c r="AS782" s="24"/>
      <c r="AT782" s="24"/>
      <c r="AU782" s="24"/>
    </row>
    <row r="783" spans="1:47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  <c r="AK783" s="24"/>
      <c r="AL783" s="24"/>
      <c r="AM783" s="24"/>
      <c r="AN783" s="24"/>
      <c r="AO783" s="24"/>
      <c r="AP783" s="24"/>
      <c r="AQ783" s="24"/>
      <c r="AR783" s="24"/>
      <c r="AS783" s="24"/>
      <c r="AT783" s="24"/>
      <c r="AU783" s="24"/>
    </row>
    <row r="784" spans="1:47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  <c r="AK784" s="24"/>
      <c r="AL784" s="24"/>
      <c r="AM784" s="24"/>
      <c r="AN784" s="24"/>
      <c r="AO784" s="24"/>
      <c r="AP784" s="24"/>
      <c r="AQ784" s="24"/>
      <c r="AR784" s="24"/>
      <c r="AS784" s="24"/>
      <c r="AT784" s="24"/>
      <c r="AU784" s="24"/>
    </row>
    <row r="785" spans="1:47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  <c r="AK785" s="24"/>
      <c r="AL785" s="24"/>
      <c r="AM785" s="24"/>
      <c r="AN785" s="24"/>
      <c r="AO785" s="24"/>
      <c r="AP785" s="24"/>
      <c r="AQ785" s="24"/>
      <c r="AR785" s="24"/>
      <c r="AS785" s="24"/>
      <c r="AT785" s="24"/>
      <c r="AU785" s="24"/>
    </row>
    <row r="786" spans="1:47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  <c r="AK786" s="24"/>
      <c r="AL786" s="24"/>
      <c r="AM786" s="24"/>
      <c r="AN786" s="24"/>
      <c r="AO786" s="24"/>
      <c r="AP786" s="24"/>
      <c r="AQ786" s="24"/>
      <c r="AR786" s="24"/>
      <c r="AS786" s="24"/>
      <c r="AT786" s="24"/>
      <c r="AU786" s="24"/>
    </row>
    <row r="787" spans="1:4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  <c r="AK787" s="24"/>
      <c r="AL787" s="24"/>
      <c r="AM787" s="24"/>
      <c r="AN787" s="24"/>
      <c r="AO787" s="24"/>
      <c r="AP787" s="24"/>
      <c r="AQ787" s="24"/>
      <c r="AR787" s="24"/>
      <c r="AS787" s="24"/>
      <c r="AT787" s="24"/>
      <c r="AU787" s="24"/>
    </row>
    <row r="788" spans="1:47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  <c r="AM788" s="24"/>
      <c r="AN788" s="24"/>
      <c r="AO788" s="24"/>
      <c r="AP788" s="24"/>
      <c r="AQ788" s="24"/>
      <c r="AR788" s="24"/>
      <c r="AS788" s="24"/>
      <c r="AT788" s="24"/>
      <c r="AU788" s="24"/>
    </row>
    <row r="789" spans="1:47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  <c r="AK789" s="24"/>
      <c r="AL789" s="24"/>
      <c r="AM789" s="24"/>
      <c r="AN789" s="24"/>
      <c r="AO789" s="24"/>
      <c r="AP789" s="24"/>
      <c r="AQ789" s="24"/>
      <c r="AR789" s="24"/>
      <c r="AS789" s="24"/>
      <c r="AT789" s="24"/>
      <c r="AU789" s="24"/>
    </row>
    <row r="790" spans="1:47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  <c r="AM790" s="24"/>
      <c r="AN790" s="24"/>
      <c r="AO790" s="24"/>
      <c r="AP790" s="24"/>
      <c r="AQ790" s="24"/>
      <c r="AR790" s="24"/>
      <c r="AS790" s="24"/>
      <c r="AT790" s="24"/>
      <c r="AU790" s="24"/>
    </row>
    <row r="791" spans="1:47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  <c r="AM791" s="24"/>
      <c r="AN791" s="24"/>
      <c r="AO791" s="24"/>
      <c r="AP791" s="24"/>
      <c r="AQ791" s="24"/>
      <c r="AR791" s="24"/>
      <c r="AS791" s="24"/>
      <c r="AT791" s="24"/>
      <c r="AU791" s="24"/>
    </row>
    <row r="792" spans="1:47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  <c r="AK792" s="24"/>
      <c r="AL792" s="24"/>
      <c r="AM792" s="24"/>
      <c r="AN792" s="24"/>
      <c r="AO792" s="24"/>
      <c r="AP792" s="24"/>
      <c r="AQ792" s="24"/>
      <c r="AR792" s="24"/>
      <c r="AS792" s="24"/>
      <c r="AT792" s="24"/>
      <c r="AU792" s="24"/>
    </row>
    <row r="793" spans="1:47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  <c r="AK793" s="24"/>
      <c r="AL793" s="24"/>
      <c r="AM793" s="24"/>
      <c r="AN793" s="24"/>
      <c r="AO793" s="24"/>
      <c r="AP793" s="24"/>
      <c r="AQ793" s="24"/>
      <c r="AR793" s="24"/>
      <c r="AS793" s="24"/>
      <c r="AT793" s="24"/>
      <c r="AU793" s="24"/>
    </row>
    <row r="794" spans="1:47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  <c r="AK794" s="24"/>
      <c r="AL794" s="24"/>
      <c r="AM794" s="24"/>
      <c r="AN794" s="24"/>
      <c r="AO794" s="24"/>
      <c r="AP794" s="24"/>
      <c r="AQ794" s="24"/>
      <c r="AR794" s="24"/>
      <c r="AS794" s="24"/>
      <c r="AT794" s="24"/>
      <c r="AU794" s="24"/>
    </row>
    <row r="795" spans="1:47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  <c r="AM795" s="24"/>
      <c r="AN795" s="24"/>
      <c r="AO795" s="24"/>
      <c r="AP795" s="24"/>
      <c r="AQ795" s="24"/>
      <c r="AR795" s="24"/>
      <c r="AS795" s="24"/>
      <c r="AT795" s="24"/>
      <c r="AU795" s="24"/>
    </row>
    <row r="796" spans="1:47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  <c r="AK796" s="24"/>
      <c r="AL796" s="24"/>
      <c r="AM796" s="24"/>
      <c r="AN796" s="24"/>
      <c r="AO796" s="24"/>
      <c r="AP796" s="24"/>
      <c r="AQ796" s="24"/>
      <c r="AR796" s="24"/>
      <c r="AS796" s="24"/>
      <c r="AT796" s="24"/>
      <c r="AU796" s="24"/>
    </row>
    <row r="797" spans="1:4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  <c r="AM797" s="24"/>
      <c r="AN797" s="24"/>
      <c r="AO797" s="24"/>
      <c r="AP797" s="24"/>
      <c r="AQ797" s="24"/>
      <c r="AR797" s="24"/>
      <c r="AS797" s="24"/>
      <c r="AT797" s="24"/>
      <c r="AU797" s="24"/>
    </row>
    <row r="798" spans="1:47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  <c r="AK798" s="24"/>
      <c r="AL798" s="24"/>
      <c r="AM798" s="24"/>
      <c r="AN798" s="24"/>
      <c r="AO798" s="24"/>
      <c r="AP798" s="24"/>
      <c r="AQ798" s="24"/>
      <c r="AR798" s="24"/>
      <c r="AS798" s="24"/>
      <c r="AT798" s="24"/>
      <c r="AU798" s="24"/>
    </row>
    <row r="799" spans="1:47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  <c r="AK799" s="24"/>
      <c r="AL799" s="24"/>
      <c r="AM799" s="24"/>
      <c r="AN799" s="24"/>
      <c r="AO799" s="24"/>
      <c r="AP799" s="24"/>
      <c r="AQ799" s="24"/>
      <c r="AR799" s="24"/>
      <c r="AS799" s="24"/>
      <c r="AT799" s="24"/>
      <c r="AU799" s="24"/>
    </row>
    <row r="800" spans="1:47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  <c r="AM800" s="24"/>
      <c r="AN800" s="24"/>
      <c r="AO800" s="24"/>
      <c r="AP800" s="24"/>
      <c r="AQ800" s="24"/>
      <c r="AR800" s="24"/>
      <c r="AS800" s="24"/>
      <c r="AT800" s="24"/>
      <c r="AU800" s="24"/>
    </row>
    <row r="801" spans="1:47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  <c r="AM801" s="24"/>
      <c r="AN801" s="24"/>
      <c r="AO801" s="24"/>
      <c r="AP801" s="24"/>
      <c r="AQ801" s="24"/>
      <c r="AR801" s="24"/>
      <c r="AS801" s="24"/>
      <c r="AT801" s="24"/>
      <c r="AU801" s="24"/>
    </row>
    <row r="802" spans="1:47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  <c r="AM802" s="24"/>
      <c r="AN802" s="24"/>
      <c r="AO802" s="24"/>
      <c r="AP802" s="24"/>
      <c r="AQ802" s="24"/>
      <c r="AR802" s="24"/>
      <c r="AS802" s="24"/>
      <c r="AT802" s="24"/>
      <c r="AU802" s="24"/>
    </row>
    <row r="803" spans="1:47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  <c r="AK803" s="24"/>
      <c r="AL803" s="24"/>
      <c r="AM803" s="24"/>
      <c r="AN803" s="24"/>
      <c r="AO803" s="24"/>
      <c r="AP803" s="24"/>
      <c r="AQ803" s="24"/>
      <c r="AR803" s="24"/>
      <c r="AS803" s="24"/>
      <c r="AT803" s="24"/>
      <c r="AU803" s="24"/>
    </row>
    <row r="804" spans="1:47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  <c r="AK804" s="24"/>
      <c r="AL804" s="24"/>
      <c r="AM804" s="24"/>
      <c r="AN804" s="24"/>
      <c r="AO804" s="24"/>
      <c r="AP804" s="24"/>
      <c r="AQ804" s="24"/>
      <c r="AR804" s="24"/>
      <c r="AS804" s="24"/>
      <c r="AT804" s="24"/>
      <c r="AU804" s="24"/>
    </row>
    <row r="805" spans="1:47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  <c r="AM805" s="24"/>
      <c r="AN805" s="24"/>
      <c r="AO805" s="24"/>
      <c r="AP805" s="24"/>
      <c r="AQ805" s="24"/>
      <c r="AR805" s="24"/>
      <c r="AS805" s="24"/>
      <c r="AT805" s="24"/>
      <c r="AU805" s="24"/>
    </row>
    <row r="806" spans="1:47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  <c r="AK806" s="24"/>
      <c r="AL806" s="24"/>
      <c r="AM806" s="24"/>
      <c r="AN806" s="24"/>
      <c r="AO806" s="24"/>
      <c r="AP806" s="24"/>
      <c r="AQ806" s="24"/>
      <c r="AR806" s="24"/>
      <c r="AS806" s="24"/>
      <c r="AT806" s="24"/>
      <c r="AU806" s="24"/>
    </row>
    <row r="807" spans="1:4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  <c r="AK807" s="24"/>
      <c r="AL807" s="24"/>
      <c r="AM807" s="24"/>
      <c r="AN807" s="24"/>
      <c r="AO807" s="24"/>
      <c r="AP807" s="24"/>
      <c r="AQ807" s="24"/>
      <c r="AR807" s="24"/>
      <c r="AS807" s="24"/>
      <c r="AT807" s="24"/>
      <c r="AU807" s="24"/>
    </row>
    <row r="808" spans="1:47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  <c r="AM808" s="24"/>
      <c r="AN808" s="24"/>
      <c r="AO808" s="24"/>
      <c r="AP808" s="24"/>
      <c r="AQ808" s="24"/>
      <c r="AR808" s="24"/>
      <c r="AS808" s="24"/>
      <c r="AT808" s="24"/>
      <c r="AU808" s="24"/>
    </row>
    <row r="809" spans="1:47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  <c r="AK809" s="24"/>
      <c r="AL809" s="24"/>
      <c r="AM809" s="24"/>
      <c r="AN809" s="24"/>
      <c r="AO809" s="24"/>
      <c r="AP809" s="24"/>
      <c r="AQ809" s="24"/>
      <c r="AR809" s="24"/>
      <c r="AS809" s="24"/>
      <c r="AT809" s="24"/>
      <c r="AU809" s="24"/>
    </row>
    <row r="810" spans="1:47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  <c r="AK810" s="24"/>
      <c r="AL810" s="24"/>
      <c r="AM810" s="24"/>
      <c r="AN810" s="24"/>
      <c r="AO810" s="24"/>
      <c r="AP810" s="24"/>
      <c r="AQ810" s="24"/>
      <c r="AR810" s="24"/>
      <c r="AS810" s="24"/>
      <c r="AT810" s="24"/>
      <c r="AU810" s="24"/>
    </row>
    <row r="811" spans="1:47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  <c r="AK811" s="24"/>
      <c r="AL811" s="24"/>
      <c r="AM811" s="24"/>
      <c r="AN811" s="24"/>
      <c r="AO811" s="24"/>
      <c r="AP811" s="24"/>
      <c r="AQ811" s="24"/>
      <c r="AR811" s="24"/>
      <c r="AS811" s="24"/>
      <c r="AT811" s="24"/>
      <c r="AU811" s="24"/>
    </row>
    <row r="812" spans="1:47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  <c r="AK812" s="24"/>
      <c r="AL812" s="24"/>
      <c r="AM812" s="24"/>
      <c r="AN812" s="24"/>
      <c r="AO812" s="24"/>
      <c r="AP812" s="24"/>
      <c r="AQ812" s="24"/>
      <c r="AR812" s="24"/>
      <c r="AS812" s="24"/>
      <c r="AT812" s="24"/>
      <c r="AU812" s="24"/>
    </row>
    <row r="813" spans="1:47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  <c r="AM813" s="24"/>
      <c r="AN813" s="24"/>
      <c r="AO813" s="24"/>
      <c r="AP813" s="24"/>
      <c r="AQ813" s="24"/>
      <c r="AR813" s="24"/>
      <c r="AS813" s="24"/>
      <c r="AT813" s="24"/>
      <c r="AU813" s="24"/>
    </row>
    <row r="814" spans="1:47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  <c r="AM814" s="24"/>
      <c r="AN814" s="24"/>
      <c r="AO814" s="24"/>
      <c r="AP814" s="24"/>
      <c r="AQ814" s="24"/>
      <c r="AR814" s="24"/>
      <c r="AS814" s="24"/>
      <c r="AT814" s="24"/>
      <c r="AU814" s="24"/>
    </row>
    <row r="815" spans="1:47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  <c r="AM815" s="24"/>
      <c r="AN815" s="24"/>
      <c r="AO815" s="24"/>
      <c r="AP815" s="24"/>
      <c r="AQ815" s="24"/>
      <c r="AR815" s="24"/>
      <c r="AS815" s="24"/>
      <c r="AT815" s="24"/>
      <c r="AU815" s="24"/>
    </row>
    <row r="816" spans="1:47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  <c r="AK816" s="24"/>
      <c r="AL816" s="24"/>
      <c r="AM816" s="24"/>
      <c r="AN816" s="24"/>
      <c r="AO816" s="24"/>
      <c r="AP816" s="24"/>
      <c r="AQ816" s="24"/>
      <c r="AR816" s="24"/>
      <c r="AS816" s="24"/>
      <c r="AT816" s="24"/>
      <c r="AU816" s="24"/>
    </row>
    <row r="817" spans="1:4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  <c r="AK817" s="24"/>
      <c r="AL817" s="24"/>
      <c r="AM817" s="24"/>
      <c r="AN817" s="24"/>
      <c r="AO817" s="24"/>
      <c r="AP817" s="24"/>
      <c r="AQ817" s="24"/>
      <c r="AR817" s="24"/>
      <c r="AS817" s="24"/>
      <c r="AT817" s="24"/>
      <c r="AU817" s="24"/>
    </row>
    <row r="818" spans="1:47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  <c r="AK818" s="24"/>
      <c r="AL818" s="24"/>
      <c r="AM818" s="24"/>
      <c r="AN818" s="24"/>
      <c r="AO818" s="24"/>
      <c r="AP818" s="24"/>
      <c r="AQ818" s="24"/>
      <c r="AR818" s="24"/>
      <c r="AS818" s="24"/>
      <c r="AT818" s="24"/>
      <c r="AU818" s="24"/>
    </row>
    <row r="819" spans="1:47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  <c r="AM819" s="24"/>
      <c r="AN819" s="24"/>
      <c r="AO819" s="24"/>
      <c r="AP819" s="24"/>
      <c r="AQ819" s="24"/>
      <c r="AR819" s="24"/>
      <c r="AS819" s="24"/>
      <c r="AT819" s="24"/>
      <c r="AU819" s="24"/>
    </row>
    <row r="820" spans="1:47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24"/>
      <c r="AO820" s="24"/>
      <c r="AP820" s="24"/>
      <c r="AQ820" s="24"/>
      <c r="AR820" s="24"/>
      <c r="AS820" s="24"/>
      <c r="AT820" s="24"/>
      <c r="AU820" s="24"/>
    </row>
    <row r="821" spans="1:47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  <c r="AK821" s="24"/>
      <c r="AL821" s="24"/>
      <c r="AM821" s="24"/>
      <c r="AN821" s="24"/>
      <c r="AO821" s="24"/>
      <c r="AP821" s="24"/>
      <c r="AQ821" s="24"/>
      <c r="AR821" s="24"/>
      <c r="AS821" s="24"/>
      <c r="AT821" s="24"/>
      <c r="AU821" s="24"/>
    </row>
    <row r="822" spans="1:47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  <c r="AK822" s="24"/>
      <c r="AL822" s="24"/>
      <c r="AM822" s="24"/>
      <c r="AN822" s="24"/>
      <c r="AO822" s="24"/>
      <c r="AP822" s="24"/>
      <c r="AQ822" s="24"/>
      <c r="AR822" s="24"/>
      <c r="AS822" s="24"/>
      <c r="AT822" s="24"/>
      <c r="AU822" s="24"/>
    </row>
    <row r="823" spans="1:47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  <c r="AK823" s="24"/>
      <c r="AL823" s="24"/>
      <c r="AM823" s="24"/>
      <c r="AN823" s="24"/>
      <c r="AO823" s="24"/>
      <c r="AP823" s="24"/>
      <c r="AQ823" s="24"/>
      <c r="AR823" s="24"/>
      <c r="AS823" s="24"/>
      <c r="AT823" s="24"/>
      <c r="AU823" s="24"/>
    </row>
    <row r="824" spans="1:47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  <c r="AM824" s="24"/>
      <c r="AN824" s="24"/>
      <c r="AO824" s="24"/>
      <c r="AP824" s="24"/>
      <c r="AQ824" s="24"/>
      <c r="AR824" s="24"/>
      <c r="AS824" s="24"/>
      <c r="AT824" s="24"/>
      <c r="AU824" s="24"/>
    </row>
    <row r="825" spans="1:47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  <c r="AK825" s="24"/>
      <c r="AL825" s="24"/>
      <c r="AM825" s="24"/>
      <c r="AN825" s="24"/>
      <c r="AO825" s="24"/>
      <c r="AP825" s="24"/>
      <c r="AQ825" s="24"/>
      <c r="AR825" s="24"/>
      <c r="AS825" s="24"/>
      <c r="AT825" s="24"/>
      <c r="AU825" s="24"/>
    </row>
    <row r="826" spans="1:47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  <c r="AK826" s="24"/>
      <c r="AL826" s="24"/>
      <c r="AM826" s="24"/>
      <c r="AN826" s="24"/>
      <c r="AO826" s="24"/>
      <c r="AP826" s="24"/>
      <c r="AQ826" s="24"/>
      <c r="AR826" s="24"/>
      <c r="AS826" s="24"/>
      <c r="AT826" s="24"/>
      <c r="AU826" s="24"/>
    </row>
    <row r="827" spans="1:4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  <c r="AK827" s="24"/>
      <c r="AL827" s="24"/>
      <c r="AM827" s="24"/>
      <c r="AN827" s="24"/>
      <c r="AO827" s="24"/>
      <c r="AP827" s="24"/>
      <c r="AQ827" s="24"/>
      <c r="AR827" s="24"/>
      <c r="AS827" s="24"/>
      <c r="AT827" s="24"/>
      <c r="AU827" s="24"/>
    </row>
    <row r="828" spans="1:47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  <c r="AM828" s="24"/>
      <c r="AN828" s="24"/>
      <c r="AO828" s="24"/>
      <c r="AP828" s="24"/>
      <c r="AQ828" s="24"/>
      <c r="AR828" s="24"/>
      <c r="AS828" s="24"/>
      <c r="AT828" s="24"/>
      <c r="AU828" s="24"/>
    </row>
    <row r="829" spans="1:47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  <c r="AM829" s="24"/>
      <c r="AN829" s="24"/>
      <c r="AO829" s="24"/>
      <c r="AP829" s="24"/>
      <c r="AQ829" s="24"/>
      <c r="AR829" s="24"/>
      <c r="AS829" s="24"/>
      <c r="AT829" s="24"/>
      <c r="AU829" s="24"/>
    </row>
    <row r="830" spans="1:47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  <c r="AK830" s="24"/>
      <c r="AL830" s="24"/>
      <c r="AM830" s="24"/>
      <c r="AN830" s="24"/>
      <c r="AO830" s="24"/>
      <c r="AP830" s="24"/>
      <c r="AQ830" s="24"/>
      <c r="AR830" s="24"/>
      <c r="AS830" s="24"/>
      <c r="AT830" s="24"/>
      <c r="AU830" s="24"/>
    </row>
    <row r="831" spans="1:47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  <c r="AK831" s="24"/>
      <c r="AL831" s="24"/>
      <c r="AM831" s="24"/>
      <c r="AN831" s="24"/>
      <c r="AO831" s="24"/>
      <c r="AP831" s="24"/>
      <c r="AQ831" s="24"/>
      <c r="AR831" s="24"/>
      <c r="AS831" s="24"/>
      <c r="AT831" s="24"/>
      <c r="AU831" s="24"/>
    </row>
    <row r="832" spans="1:47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  <c r="AK832" s="24"/>
      <c r="AL832" s="24"/>
      <c r="AM832" s="24"/>
      <c r="AN832" s="24"/>
      <c r="AO832" s="24"/>
      <c r="AP832" s="24"/>
      <c r="AQ832" s="24"/>
      <c r="AR832" s="24"/>
      <c r="AS832" s="24"/>
      <c r="AT832" s="24"/>
      <c r="AU832" s="24"/>
    </row>
    <row r="833" spans="1:47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  <c r="AK833" s="24"/>
      <c r="AL833" s="24"/>
      <c r="AM833" s="24"/>
      <c r="AN833" s="24"/>
      <c r="AO833" s="24"/>
      <c r="AP833" s="24"/>
      <c r="AQ833" s="24"/>
      <c r="AR833" s="24"/>
      <c r="AS833" s="24"/>
      <c r="AT833" s="24"/>
      <c r="AU833" s="24"/>
    </row>
    <row r="834" spans="1:47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  <c r="AK834" s="24"/>
      <c r="AL834" s="24"/>
      <c r="AM834" s="24"/>
      <c r="AN834" s="24"/>
      <c r="AO834" s="24"/>
      <c r="AP834" s="24"/>
      <c r="AQ834" s="24"/>
      <c r="AR834" s="24"/>
      <c r="AS834" s="24"/>
      <c r="AT834" s="24"/>
      <c r="AU834" s="24"/>
    </row>
    <row r="835" spans="1:47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24"/>
      <c r="AO835" s="24"/>
      <c r="AP835" s="24"/>
      <c r="AQ835" s="24"/>
      <c r="AR835" s="24"/>
      <c r="AS835" s="24"/>
      <c r="AT835" s="24"/>
      <c r="AU835" s="24"/>
    </row>
    <row r="836" spans="1:47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  <c r="AM836" s="24"/>
      <c r="AN836" s="24"/>
      <c r="AO836" s="24"/>
      <c r="AP836" s="24"/>
      <c r="AQ836" s="24"/>
      <c r="AR836" s="24"/>
      <c r="AS836" s="24"/>
      <c r="AT836" s="24"/>
      <c r="AU836" s="24"/>
    </row>
    <row r="837" spans="1:4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  <c r="AM837" s="24"/>
      <c r="AN837" s="24"/>
      <c r="AO837" s="24"/>
      <c r="AP837" s="24"/>
      <c r="AQ837" s="24"/>
      <c r="AR837" s="24"/>
      <c r="AS837" s="24"/>
      <c r="AT837" s="24"/>
      <c r="AU837" s="24"/>
    </row>
    <row r="838" spans="1:47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  <c r="AK838" s="24"/>
      <c r="AL838" s="24"/>
      <c r="AM838" s="24"/>
      <c r="AN838" s="24"/>
      <c r="AO838" s="24"/>
      <c r="AP838" s="24"/>
      <c r="AQ838" s="24"/>
      <c r="AR838" s="24"/>
      <c r="AS838" s="24"/>
      <c r="AT838" s="24"/>
      <c r="AU838" s="24"/>
    </row>
    <row r="839" spans="1:47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  <c r="AK839" s="24"/>
      <c r="AL839" s="24"/>
      <c r="AM839" s="24"/>
      <c r="AN839" s="24"/>
      <c r="AO839" s="24"/>
      <c r="AP839" s="24"/>
      <c r="AQ839" s="24"/>
      <c r="AR839" s="24"/>
      <c r="AS839" s="24"/>
      <c r="AT839" s="24"/>
      <c r="AU839" s="24"/>
    </row>
    <row r="840" spans="1:47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  <c r="AM840" s="24"/>
      <c r="AN840" s="24"/>
      <c r="AO840" s="24"/>
      <c r="AP840" s="24"/>
      <c r="AQ840" s="24"/>
      <c r="AR840" s="24"/>
      <c r="AS840" s="24"/>
      <c r="AT840" s="24"/>
      <c r="AU840" s="24"/>
    </row>
    <row r="841" spans="1:47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  <c r="AK841" s="24"/>
      <c r="AL841" s="24"/>
      <c r="AM841" s="24"/>
      <c r="AN841" s="24"/>
      <c r="AO841" s="24"/>
      <c r="AP841" s="24"/>
      <c r="AQ841" s="24"/>
      <c r="AR841" s="24"/>
      <c r="AS841" s="24"/>
      <c r="AT841" s="24"/>
      <c r="AU841" s="24"/>
    </row>
    <row r="842" spans="1:47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  <c r="AK842" s="24"/>
      <c r="AL842" s="24"/>
      <c r="AM842" s="24"/>
      <c r="AN842" s="24"/>
      <c r="AO842" s="24"/>
      <c r="AP842" s="24"/>
      <c r="AQ842" s="24"/>
      <c r="AR842" s="24"/>
      <c r="AS842" s="24"/>
      <c r="AT842" s="24"/>
      <c r="AU842" s="24"/>
    </row>
    <row r="843" spans="1:47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  <c r="AK843" s="24"/>
      <c r="AL843" s="24"/>
      <c r="AM843" s="24"/>
      <c r="AN843" s="24"/>
      <c r="AO843" s="24"/>
      <c r="AP843" s="24"/>
      <c r="AQ843" s="24"/>
      <c r="AR843" s="24"/>
      <c r="AS843" s="24"/>
      <c r="AT843" s="24"/>
      <c r="AU843" s="24"/>
    </row>
    <row r="844" spans="1:47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  <c r="AM844" s="24"/>
      <c r="AN844" s="24"/>
      <c r="AO844" s="24"/>
      <c r="AP844" s="24"/>
      <c r="AQ844" s="24"/>
      <c r="AR844" s="24"/>
      <c r="AS844" s="24"/>
      <c r="AT844" s="24"/>
      <c r="AU844" s="24"/>
    </row>
    <row r="845" spans="1:47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24"/>
      <c r="AO845" s="24"/>
      <c r="AP845" s="24"/>
      <c r="AQ845" s="24"/>
      <c r="AR845" s="24"/>
      <c r="AS845" s="24"/>
      <c r="AT845" s="24"/>
      <c r="AU845" s="24"/>
    </row>
    <row r="846" spans="1:47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  <c r="AK846" s="24"/>
      <c r="AL846" s="24"/>
      <c r="AM846" s="24"/>
      <c r="AN846" s="24"/>
      <c r="AO846" s="24"/>
      <c r="AP846" s="24"/>
      <c r="AQ846" s="24"/>
      <c r="AR846" s="24"/>
      <c r="AS846" s="24"/>
      <c r="AT846" s="24"/>
      <c r="AU846" s="24"/>
    </row>
    <row r="847" spans="1: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  <c r="AK847" s="24"/>
      <c r="AL847" s="24"/>
      <c r="AM847" s="24"/>
      <c r="AN847" s="24"/>
      <c r="AO847" s="24"/>
      <c r="AP847" s="24"/>
      <c r="AQ847" s="24"/>
      <c r="AR847" s="24"/>
      <c r="AS847" s="24"/>
      <c r="AT847" s="24"/>
      <c r="AU847" s="24"/>
    </row>
    <row r="848" spans="1:47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  <c r="AK848" s="24"/>
      <c r="AL848" s="24"/>
      <c r="AM848" s="24"/>
      <c r="AN848" s="24"/>
      <c r="AO848" s="24"/>
      <c r="AP848" s="24"/>
      <c r="AQ848" s="24"/>
      <c r="AR848" s="24"/>
      <c r="AS848" s="24"/>
      <c r="AT848" s="24"/>
      <c r="AU848" s="24"/>
    </row>
    <row r="849" spans="1:47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24"/>
      <c r="AO849" s="24"/>
      <c r="AP849" s="24"/>
      <c r="AQ849" s="24"/>
      <c r="AR849" s="24"/>
      <c r="AS849" s="24"/>
      <c r="AT849" s="24"/>
      <c r="AU849" s="24"/>
    </row>
    <row r="850" spans="1:47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  <c r="AM850" s="24"/>
      <c r="AN850" s="24"/>
      <c r="AO850" s="24"/>
      <c r="AP850" s="24"/>
      <c r="AQ850" s="24"/>
      <c r="AR850" s="24"/>
      <c r="AS850" s="24"/>
      <c r="AT850" s="24"/>
      <c r="AU850" s="24"/>
    </row>
    <row r="851" spans="1:47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  <c r="AK851" s="24"/>
      <c r="AL851" s="24"/>
      <c r="AM851" s="24"/>
      <c r="AN851" s="24"/>
      <c r="AO851" s="24"/>
      <c r="AP851" s="24"/>
      <c r="AQ851" s="24"/>
      <c r="AR851" s="24"/>
      <c r="AS851" s="24"/>
      <c r="AT851" s="24"/>
      <c r="AU851" s="24"/>
    </row>
    <row r="852" spans="1:47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  <c r="AK852" s="24"/>
      <c r="AL852" s="24"/>
      <c r="AM852" s="24"/>
      <c r="AN852" s="24"/>
      <c r="AO852" s="24"/>
      <c r="AP852" s="24"/>
      <c r="AQ852" s="24"/>
      <c r="AR852" s="24"/>
      <c r="AS852" s="24"/>
      <c r="AT852" s="24"/>
      <c r="AU852" s="24"/>
    </row>
    <row r="853" spans="1:47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  <c r="AM853" s="24"/>
      <c r="AN853" s="24"/>
      <c r="AO853" s="24"/>
      <c r="AP853" s="24"/>
      <c r="AQ853" s="24"/>
      <c r="AR853" s="24"/>
      <c r="AS853" s="24"/>
      <c r="AT853" s="24"/>
      <c r="AU853" s="24"/>
    </row>
    <row r="854" spans="1:47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  <c r="AK854" s="24"/>
      <c r="AL854" s="24"/>
      <c r="AM854" s="24"/>
      <c r="AN854" s="24"/>
      <c r="AO854" s="24"/>
      <c r="AP854" s="24"/>
      <c r="AQ854" s="24"/>
      <c r="AR854" s="24"/>
      <c r="AS854" s="24"/>
      <c r="AT854" s="24"/>
      <c r="AU854" s="24"/>
    </row>
    <row r="855" spans="1:47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  <c r="AK855" s="24"/>
      <c r="AL855" s="24"/>
      <c r="AM855" s="24"/>
      <c r="AN855" s="24"/>
      <c r="AO855" s="24"/>
      <c r="AP855" s="24"/>
      <c r="AQ855" s="24"/>
      <c r="AR855" s="24"/>
      <c r="AS855" s="24"/>
      <c r="AT855" s="24"/>
      <c r="AU855" s="24"/>
    </row>
    <row r="856" spans="1:47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  <c r="AK856" s="24"/>
      <c r="AL856" s="24"/>
      <c r="AM856" s="24"/>
      <c r="AN856" s="24"/>
      <c r="AO856" s="24"/>
      <c r="AP856" s="24"/>
      <c r="AQ856" s="24"/>
      <c r="AR856" s="24"/>
      <c r="AS856" s="24"/>
      <c r="AT856" s="24"/>
      <c r="AU856" s="24"/>
    </row>
    <row r="857" spans="1:4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  <c r="AK857" s="24"/>
      <c r="AL857" s="24"/>
      <c r="AM857" s="24"/>
      <c r="AN857" s="24"/>
      <c r="AO857" s="24"/>
      <c r="AP857" s="24"/>
      <c r="AQ857" s="24"/>
      <c r="AR857" s="24"/>
      <c r="AS857" s="24"/>
      <c r="AT857" s="24"/>
      <c r="AU857" s="24"/>
    </row>
    <row r="858" spans="1:47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  <c r="AK858" s="24"/>
      <c r="AL858" s="24"/>
      <c r="AM858" s="24"/>
      <c r="AN858" s="24"/>
      <c r="AO858" s="24"/>
      <c r="AP858" s="24"/>
      <c r="AQ858" s="24"/>
      <c r="AR858" s="24"/>
      <c r="AS858" s="24"/>
      <c r="AT858" s="24"/>
      <c r="AU858" s="24"/>
    </row>
    <row r="859" spans="1:47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  <c r="AM859" s="24"/>
      <c r="AN859" s="24"/>
      <c r="AO859" s="24"/>
      <c r="AP859" s="24"/>
      <c r="AQ859" s="24"/>
      <c r="AR859" s="24"/>
      <c r="AS859" s="24"/>
      <c r="AT859" s="24"/>
      <c r="AU859" s="24"/>
    </row>
    <row r="860" spans="1:47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  <c r="AK860" s="24"/>
      <c r="AL860" s="24"/>
      <c r="AM860" s="24"/>
      <c r="AN860" s="24"/>
      <c r="AO860" s="24"/>
      <c r="AP860" s="24"/>
      <c r="AQ860" s="24"/>
      <c r="AR860" s="24"/>
      <c r="AS860" s="24"/>
      <c r="AT860" s="24"/>
      <c r="AU860" s="24"/>
    </row>
    <row r="861" spans="1:47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  <c r="AM861" s="24"/>
      <c r="AN861" s="24"/>
      <c r="AO861" s="24"/>
      <c r="AP861" s="24"/>
      <c r="AQ861" s="24"/>
      <c r="AR861" s="24"/>
      <c r="AS861" s="24"/>
      <c r="AT861" s="24"/>
      <c r="AU861" s="24"/>
    </row>
    <row r="862" spans="1:47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  <c r="AK862" s="24"/>
      <c r="AL862" s="24"/>
      <c r="AM862" s="24"/>
      <c r="AN862" s="24"/>
      <c r="AO862" s="24"/>
      <c r="AP862" s="24"/>
      <c r="AQ862" s="24"/>
      <c r="AR862" s="24"/>
      <c r="AS862" s="24"/>
      <c r="AT862" s="24"/>
      <c r="AU862" s="24"/>
    </row>
    <row r="863" spans="1:47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  <c r="AM863" s="24"/>
      <c r="AN863" s="24"/>
      <c r="AO863" s="24"/>
      <c r="AP863" s="24"/>
      <c r="AQ863" s="24"/>
      <c r="AR863" s="24"/>
      <c r="AS863" s="24"/>
      <c r="AT863" s="24"/>
      <c r="AU863" s="24"/>
    </row>
    <row r="864" spans="1:47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  <c r="AM864" s="24"/>
      <c r="AN864" s="24"/>
      <c r="AO864" s="24"/>
      <c r="AP864" s="24"/>
      <c r="AQ864" s="24"/>
      <c r="AR864" s="24"/>
      <c r="AS864" s="24"/>
      <c r="AT864" s="24"/>
      <c r="AU864" s="24"/>
    </row>
    <row r="865" spans="1:47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  <c r="AM865" s="24"/>
      <c r="AN865" s="24"/>
      <c r="AO865" s="24"/>
      <c r="AP865" s="24"/>
      <c r="AQ865" s="24"/>
      <c r="AR865" s="24"/>
      <c r="AS865" s="24"/>
      <c r="AT865" s="24"/>
      <c r="AU865" s="24"/>
    </row>
    <row r="866" spans="1:47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  <c r="AM866" s="24"/>
      <c r="AN866" s="24"/>
      <c r="AO866" s="24"/>
      <c r="AP866" s="24"/>
      <c r="AQ866" s="24"/>
      <c r="AR866" s="24"/>
      <c r="AS866" s="24"/>
      <c r="AT866" s="24"/>
      <c r="AU866" s="24"/>
    </row>
    <row r="867" spans="1:4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  <c r="AM867" s="24"/>
      <c r="AN867" s="24"/>
      <c r="AO867" s="24"/>
      <c r="AP867" s="24"/>
      <c r="AQ867" s="24"/>
      <c r="AR867" s="24"/>
      <c r="AS867" s="24"/>
      <c r="AT867" s="24"/>
      <c r="AU867" s="24"/>
    </row>
    <row r="868" spans="1:47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  <c r="AM868" s="24"/>
      <c r="AN868" s="24"/>
      <c r="AO868" s="24"/>
      <c r="AP868" s="24"/>
      <c r="AQ868" s="24"/>
      <c r="AR868" s="24"/>
      <c r="AS868" s="24"/>
      <c r="AT868" s="24"/>
      <c r="AU868" s="24"/>
    </row>
    <row r="869" spans="1:47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  <c r="AK869" s="24"/>
      <c r="AL869" s="24"/>
      <c r="AM869" s="24"/>
      <c r="AN869" s="24"/>
      <c r="AO869" s="24"/>
      <c r="AP869" s="24"/>
      <c r="AQ869" s="24"/>
      <c r="AR869" s="24"/>
      <c r="AS869" s="24"/>
      <c r="AT869" s="24"/>
      <c r="AU869" s="24"/>
    </row>
    <row r="870" spans="1:47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  <c r="AM870" s="24"/>
      <c r="AN870" s="24"/>
      <c r="AO870" s="24"/>
      <c r="AP870" s="24"/>
      <c r="AQ870" s="24"/>
      <c r="AR870" s="24"/>
      <c r="AS870" s="24"/>
      <c r="AT870" s="24"/>
      <c r="AU870" s="24"/>
    </row>
    <row r="871" spans="1:47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  <c r="AK871" s="24"/>
      <c r="AL871" s="24"/>
      <c r="AM871" s="24"/>
      <c r="AN871" s="24"/>
      <c r="AO871" s="24"/>
      <c r="AP871" s="24"/>
      <c r="AQ871" s="24"/>
      <c r="AR871" s="24"/>
      <c r="AS871" s="24"/>
      <c r="AT871" s="24"/>
      <c r="AU871" s="24"/>
    </row>
    <row r="872" spans="1:47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  <c r="AK872" s="24"/>
      <c r="AL872" s="24"/>
      <c r="AM872" s="24"/>
      <c r="AN872" s="24"/>
      <c r="AO872" s="24"/>
      <c r="AP872" s="24"/>
      <c r="AQ872" s="24"/>
      <c r="AR872" s="24"/>
      <c r="AS872" s="24"/>
      <c r="AT872" s="24"/>
      <c r="AU872" s="24"/>
    </row>
    <row r="873" spans="1:47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  <c r="AM873" s="24"/>
      <c r="AN873" s="24"/>
      <c r="AO873" s="24"/>
      <c r="AP873" s="24"/>
      <c r="AQ873" s="24"/>
      <c r="AR873" s="24"/>
      <c r="AS873" s="24"/>
      <c r="AT873" s="24"/>
      <c r="AU873" s="24"/>
    </row>
    <row r="874" spans="1:47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  <c r="AK874" s="24"/>
      <c r="AL874" s="24"/>
      <c r="AM874" s="24"/>
      <c r="AN874" s="24"/>
      <c r="AO874" s="24"/>
      <c r="AP874" s="24"/>
      <c r="AQ874" s="24"/>
      <c r="AR874" s="24"/>
      <c r="AS874" s="24"/>
      <c r="AT874" s="24"/>
      <c r="AU874" s="24"/>
    </row>
    <row r="875" spans="1:47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  <c r="AK875" s="24"/>
      <c r="AL875" s="24"/>
      <c r="AM875" s="24"/>
      <c r="AN875" s="24"/>
      <c r="AO875" s="24"/>
      <c r="AP875" s="24"/>
      <c r="AQ875" s="24"/>
      <c r="AR875" s="24"/>
      <c r="AS875" s="24"/>
      <c r="AT875" s="24"/>
      <c r="AU875" s="24"/>
    </row>
    <row r="876" spans="1:47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  <c r="AK876" s="24"/>
      <c r="AL876" s="24"/>
      <c r="AM876" s="24"/>
      <c r="AN876" s="24"/>
      <c r="AO876" s="24"/>
      <c r="AP876" s="24"/>
      <c r="AQ876" s="24"/>
      <c r="AR876" s="24"/>
      <c r="AS876" s="24"/>
      <c r="AT876" s="24"/>
      <c r="AU876" s="24"/>
    </row>
    <row r="877" spans="1:4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  <c r="AM877" s="24"/>
      <c r="AN877" s="24"/>
      <c r="AO877" s="24"/>
      <c r="AP877" s="24"/>
      <c r="AQ877" s="24"/>
      <c r="AR877" s="24"/>
      <c r="AS877" s="24"/>
      <c r="AT877" s="24"/>
      <c r="AU877" s="24"/>
    </row>
    <row r="878" spans="1:47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  <c r="AK878" s="24"/>
      <c r="AL878" s="24"/>
      <c r="AM878" s="24"/>
      <c r="AN878" s="24"/>
      <c r="AO878" s="24"/>
      <c r="AP878" s="24"/>
      <c r="AQ878" s="24"/>
      <c r="AR878" s="24"/>
      <c r="AS878" s="24"/>
      <c r="AT878" s="24"/>
      <c r="AU878" s="24"/>
    </row>
    <row r="879" spans="1:47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  <c r="AK879" s="24"/>
      <c r="AL879" s="24"/>
      <c r="AM879" s="24"/>
      <c r="AN879" s="24"/>
      <c r="AO879" s="24"/>
      <c r="AP879" s="24"/>
      <c r="AQ879" s="24"/>
      <c r="AR879" s="24"/>
      <c r="AS879" s="24"/>
      <c r="AT879" s="24"/>
      <c r="AU879" s="24"/>
    </row>
    <row r="880" spans="1:47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  <c r="AK880" s="24"/>
      <c r="AL880" s="24"/>
      <c r="AM880" s="24"/>
      <c r="AN880" s="24"/>
      <c r="AO880" s="24"/>
      <c r="AP880" s="24"/>
      <c r="AQ880" s="24"/>
      <c r="AR880" s="24"/>
      <c r="AS880" s="24"/>
      <c r="AT880" s="24"/>
      <c r="AU880" s="24"/>
    </row>
    <row r="881" spans="1:47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  <c r="AK881" s="24"/>
      <c r="AL881" s="24"/>
      <c r="AM881" s="24"/>
      <c r="AN881" s="24"/>
      <c r="AO881" s="24"/>
      <c r="AP881" s="24"/>
      <c r="AQ881" s="24"/>
      <c r="AR881" s="24"/>
      <c r="AS881" s="24"/>
      <c r="AT881" s="24"/>
      <c r="AU881" s="24"/>
    </row>
    <row r="882" spans="1:47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  <c r="AK882" s="24"/>
      <c r="AL882" s="24"/>
      <c r="AM882" s="24"/>
      <c r="AN882" s="24"/>
      <c r="AO882" s="24"/>
      <c r="AP882" s="24"/>
      <c r="AQ882" s="24"/>
      <c r="AR882" s="24"/>
      <c r="AS882" s="24"/>
      <c r="AT882" s="24"/>
      <c r="AU882" s="24"/>
    </row>
    <row r="883" spans="1:47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  <c r="AM883" s="24"/>
      <c r="AN883" s="24"/>
      <c r="AO883" s="24"/>
      <c r="AP883" s="24"/>
      <c r="AQ883" s="24"/>
      <c r="AR883" s="24"/>
      <c r="AS883" s="24"/>
      <c r="AT883" s="24"/>
      <c r="AU883" s="24"/>
    </row>
    <row r="884" spans="1:47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  <c r="AK884" s="24"/>
      <c r="AL884" s="24"/>
      <c r="AM884" s="24"/>
      <c r="AN884" s="24"/>
      <c r="AO884" s="24"/>
      <c r="AP884" s="24"/>
      <c r="AQ884" s="24"/>
      <c r="AR884" s="24"/>
      <c r="AS884" s="24"/>
      <c r="AT884" s="24"/>
      <c r="AU884" s="24"/>
    </row>
    <row r="885" spans="1:47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  <c r="AK885" s="24"/>
      <c r="AL885" s="24"/>
      <c r="AM885" s="24"/>
      <c r="AN885" s="24"/>
      <c r="AO885" s="24"/>
      <c r="AP885" s="24"/>
      <c r="AQ885" s="24"/>
      <c r="AR885" s="24"/>
      <c r="AS885" s="24"/>
      <c r="AT885" s="24"/>
      <c r="AU885" s="24"/>
    </row>
    <row r="886" spans="1:47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  <c r="AM886" s="24"/>
      <c r="AN886" s="24"/>
      <c r="AO886" s="24"/>
      <c r="AP886" s="24"/>
      <c r="AQ886" s="24"/>
      <c r="AR886" s="24"/>
      <c r="AS886" s="24"/>
      <c r="AT886" s="24"/>
      <c r="AU886" s="24"/>
    </row>
    <row r="887" spans="1:4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  <c r="AK887" s="24"/>
      <c r="AL887" s="24"/>
      <c r="AM887" s="24"/>
      <c r="AN887" s="24"/>
      <c r="AO887" s="24"/>
      <c r="AP887" s="24"/>
      <c r="AQ887" s="24"/>
      <c r="AR887" s="24"/>
      <c r="AS887" s="24"/>
      <c r="AT887" s="24"/>
      <c r="AU887" s="24"/>
    </row>
    <row r="888" spans="1:47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  <c r="AK888" s="24"/>
      <c r="AL888" s="24"/>
      <c r="AM888" s="24"/>
      <c r="AN888" s="24"/>
      <c r="AO888" s="24"/>
      <c r="AP888" s="24"/>
      <c r="AQ888" s="24"/>
      <c r="AR888" s="24"/>
      <c r="AS888" s="24"/>
      <c r="AT888" s="24"/>
      <c r="AU888" s="24"/>
    </row>
    <row r="889" spans="1:47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  <c r="AK889" s="24"/>
      <c r="AL889" s="24"/>
      <c r="AM889" s="24"/>
      <c r="AN889" s="24"/>
      <c r="AO889" s="24"/>
      <c r="AP889" s="24"/>
      <c r="AQ889" s="24"/>
      <c r="AR889" s="24"/>
      <c r="AS889" s="24"/>
      <c r="AT889" s="24"/>
      <c r="AU889" s="24"/>
    </row>
    <row r="890" spans="1:47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  <c r="AM890" s="24"/>
      <c r="AN890" s="24"/>
      <c r="AO890" s="24"/>
      <c r="AP890" s="24"/>
      <c r="AQ890" s="24"/>
      <c r="AR890" s="24"/>
      <c r="AS890" s="24"/>
      <c r="AT890" s="24"/>
      <c r="AU890" s="24"/>
    </row>
    <row r="891" spans="1:47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  <c r="AK891" s="24"/>
      <c r="AL891" s="24"/>
      <c r="AM891" s="24"/>
      <c r="AN891" s="24"/>
      <c r="AO891" s="24"/>
      <c r="AP891" s="24"/>
      <c r="AQ891" s="24"/>
      <c r="AR891" s="24"/>
      <c r="AS891" s="24"/>
      <c r="AT891" s="24"/>
      <c r="AU891" s="24"/>
    </row>
    <row r="892" spans="1:47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  <c r="AM892" s="24"/>
      <c r="AN892" s="24"/>
      <c r="AO892" s="24"/>
      <c r="AP892" s="24"/>
      <c r="AQ892" s="24"/>
      <c r="AR892" s="24"/>
      <c r="AS892" s="24"/>
      <c r="AT892" s="24"/>
      <c r="AU892" s="24"/>
    </row>
    <row r="893" spans="1:47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  <c r="AK893" s="24"/>
      <c r="AL893" s="24"/>
      <c r="AM893" s="24"/>
      <c r="AN893" s="24"/>
      <c r="AO893" s="24"/>
      <c r="AP893" s="24"/>
      <c r="AQ893" s="24"/>
      <c r="AR893" s="24"/>
      <c r="AS893" s="24"/>
      <c r="AT893" s="24"/>
      <c r="AU893" s="24"/>
    </row>
    <row r="894" spans="1:47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  <c r="AK894" s="24"/>
      <c r="AL894" s="24"/>
      <c r="AM894" s="24"/>
      <c r="AN894" s="24"/>
      <c r="AO894" s="24"/>
      <c r="AP894" s="24"/>
      <c r="AQ894" s="24"/>
      <c r="AR894" s="24"/>
      <c r="AS894" s="24"/>
      <c r="AT894" s="24"/>
      <c r="AU894" s="24"/>
    </row>
    <row r="895" spans="1:47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  <c r="AM895" s="24"/>
      <c r="AN895" s="24"/>
      <c r="AO895" s="24"/>
      <c r="AP895" s="24"/>
      <c r="AQ895" s="24"/>
      <c r="AR895" s="24"/>
      <c r="AS895" s="24"/>
      <c r="AT895" s="24"/>
      <c r="AU895" s="24"/>
    </row>
    <row r="896" spans="1:47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  <c r="AM896" s="24"/>
      <c r="AN896" s="24"/>
      <c r="AO896" s="24"/>
      <c r="AP896" s="24"/>
      <c r="AQ896" s="24"/>
      <c r="AR896" s="24"/>
      <c r="AS896" s="24"/>
      <c r="AT896" s="24"/>
      <c r="AU896" s="24"/>
    </row>
    <row r="897" spans="1:4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  <c r="AK897" s="24"/>
      <c r="AL897" s="24"/>
      <c r="AM897" s="24"/>
      <c r="AN897" s="24"/>
      <c r="AO897" s="24"/>
      <c r="AP897" s="24"/>
      <c r="AQ897" s="24"/>
      <c r="AR897" s="24"/>
      <c r="AS897" s="24"/>
      <c r="AT897" s="24"/>
      <c r="AU897" s="24"/>
    </row>
    <row r="898" spans="1:47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  <c r="AK898" s="24"/>
      <c r="AL898" s="24"/>
      <c r="AM898" s="24"/>
      <c r="AN898" s="24"/>
      <c r="AO898" s="24"/>
      <c r="AP898" s="24"/>
      <c r="AQ898" s="24"/>
      <c r="AR898" s="24"/>
      <c r="AS898" s="24"/>
      <c r="AT898" s="24"/>
      <c r="AU898" s="24"/>
    </row>
    <row r="899" spans="1:47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  <c r="AM899" s="24"/>
      <c r="AN899" s="24"/>
      <c r="AO899" s="24"/>
      <c r="AP899" s="24"/>
      <c r="AQ899" s="24"/>
      <c r="AR899" s="24"/>
      <c r="AS899" s="24"/>
      <c r="AT899" s="24"/>
      <c r="AU899" s="24"/>
    </row>
    <row r="900" spans="1:47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  <c r="AK900" s="24"/>
      <c r="AL900" s="24"/>
      <c r="AM900" s="24"/>
      <c r="AN900" s="24"/>
      <c r="AO900" s="24"/>
      <c r="AP900" s="24"/>
      <c r="AQ900" s="24"/>
      <c r="AR900" s="24"/>
      <c r="AS900" s="24"/>
      <c r="AT900" s="24"/>
      <c r="AU900" s="24"/>
    </row>
    <row r="901" spans="1:47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  <c r="AK901" s="24"/>
      <c r="AL901" s="24"/>
      <c r="AM901" s="24"/>
      <c r="AN901" s="24"/>
      <c r="AO901" s="24"/>
      <c r="AP901" s="24"/>
      <c r="AQ901" s="24"/>
      <c r="AR901" s="24"/>
      <c r="AS901" s="24"/>
      <c r="AT901" s="24"/>
      <c r="AU901" s="24"/>
    </row>
    <row r="902" spans="1:47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  <c r="AK902" s="24"/>
      <c r="AL902" s="24"/>
      <c r="AM902" s="24"/>
      <c r="AN902" s="24"/>
      <c r="AO902" s="24"/>
      <c r="AP902" s="24"/>
      <c r="AQ902" s="24"/>
      <c r="AR902" s="24"/>
      <c r="AS902" s="24"/>
      <c r="AT902" s="24"/>
      <c r="AU902" s="24"/>
    </row>
    <row r="903" spans="1:47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  <c r="AM903" s="24"/>
      <c r="AN903" s="24"/>
      <c r="AO903" s="24"/>
      <c r="AP903" s="24"/>
      <c r="AQ903" s="24"/>
      <c r="AR903" s="24"/>
      <c r="AS903" s="24"/>
      <c r="AT903" s="24"/>
      <c r="AU903" s="24"/>
    </row>
    <row r="904" spans="1:47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  <c r="AK904" s="24"/>
      <c r="AL904" s="24"/>
      <c r="AM904" s="24"/>
      <c r="AN904" s="24"/>
      <c r="AO904" s="24"/>
      <c r="AP904" s="24"/>
      <c r="AQ904" s="24"/>
      <c r="AR904" s="24"/>
      <c r="AS904" s="24"/>
      <c r="AT904" s="24"/>
      <c r="AU904" s="24"/>
    </row>
    <row r="905" spans="1:47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  <c r="AK905" s="24"/>
      <c r="AL905" s="24"/>
      <c r="AM905" s="24"/>
      <c r="AN905" s="24"/>
      <c r="AO905" s="24"/>
      <c r="AP905" s="24"/>
      <c r="AQ905" s="24"/>
      <c r="AR905" s="24"/>
      <c r="AS905" s="24"/>
      <c r="AT905" s="24"/>
      <c r="AU905" s="24"/>
    </row>
    <row r="906" spans="1:47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  <c r="AK906" s="24"/>
      <c r="AL906" s="24"/>
      <c r="AM906" s="24"/>
      <c r="AN906" s="24"/>
      <c r="AO906" s="24"/>
      <c r="AP906" s="24"/>
      <c r="AQ906" s="24"/>
      <c r="AR906" s="24"/>
      <c r="AS906" s="24"/>
      <c r="AT906" s="24"/>
      <c r="AU906" s="24"/>
    </row>
    <row r="907" spans="1:4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  <c r="AK907" s="24"/>
      <c r="AL907" s="24"/>
      <c r="AM907" s="24"/>
      <c r="AN907" s="24"/>
      <c r="AO907" s="24"/>
      <c r="AP907" s="24"/>
      <c r="AQ907" s="24"/>
      <c r="AR907" s="24"/>
      <c r="AS907" s="24"/>
      <c r="AT907" s="24"/>
      <c r="AU907" s="24"/>
    </row>
    <row r="908" spans="1:47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  <c r="AK908" s="24"/>
      <c r="AL908" s="24"/>
      <c r="AM908" s="24"/>
      <c r="AN908" s="24"/>
      <c r="AO908" s="24"/>
      <c r="AP908" s="24"/>
      <c r="AQ908" s="24"/>
      <c r="AR908" s="24"/>
      <c r="AS908" s="24"/>
      <c r="AT908" s="24"/>
      <c r="AU908" s="24"/>
    </row>
    <row r="909" spans="1:47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  <c r="AK909" s="24"/>
      <c r="AL909" s="24"/>
      <c r="AM909" s="24"/>
      <c r="AN909" s="24"/>
      <c r="AO909" s="24"/>
      <c r="AP909" s="24"/>
      <c r="AQ909" s="24"/>
      <c r="AR909" s="24"/>
      <c r="AS909" s="24"/>
      <c r="AT909" s="24"/>
      <c r="AU909" s="24"/>
    </row>
    <row r="910" spans="1:47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  <c r="AK910" s="24"/>
      <c r="AL910" s="24"/>
      <c r="AM910" s="24"/>
      <c r="AN910" s="24"/>
      <c r="AO910" s="24"/>
      <c r="AP910" s="24"/>
      <c r="AQ910" s="24"/>
      <c r="AR910" s="24"/>
      <c r="AS910" s="24"/>
      <c r="AT910" s="24"/>
      <c r="AU910" s="24"/>
    </row>
    <row r="911" spans="1:47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  <c r="AK911" s="24"/>
      <c r="AL911" s="24"/>
      <c r="AM911" s="24"/>
      <c r="AN911" s="24"/>
      <c r="AO911" s="24"/>
      <c r="AP911" s="24"/>
      <c r="AQ911" s="24"/>
      <c r="AR911" s="24"/>
      <c r="AS911" s="24"/>
      <c r="AT911" s="24"/>
      <c r="AU911" s="24"/>
    </row>
    <row r="912" spans="1:47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  <c r="AK912" s="24"/>
      <c r="AL912" s="24"/>
      <c r="AM912" s="24"/>
      <c r="AN912" s="24"/>
      <c r="AO912" s="24"/>
      <c r="AP912" s="24"/>
      <c r="AQ912" s="24"/>
      <c r="AR912" s="24"/>
      <c r="AS912" s="24"/>
      <c r="AT912" s="24"/>
      <c r="AU912" s="24"/>
    </row>
    <row r="913" spans="1:47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  <c r="AK913" s="24"/>
      <c r="AL913" s="24"/>
      <c r="AM913" s="24"/>
      <c r="AN913" s="24"/>
      <c r="AO913" s="24"/>
      <c r="AP913" s="24"/>
      <c r="AQ913" s="24"/>
      <c r="AR913" s="24"/>
      <c r="AS913" s="24"/>
      <c r="AT913" s="24"/>
      <c r="AU913" s="24"/>
    </row>
    <row r="914" spans="1:47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  <c r="AK914" s="24"/>
      <c r="AL914" s="24"/>
      <c r="AM914" s="24"/>
      <c r="AN914" s="24"/>
      <c r="AO914" s="24"/>
      <c r="AP914" s="24"/>
      <c r="AQ914" s="24"/>
      <c r="AR914" s="24"/>
      <c r="AS914" s="24"/>
      <c r="AT914" s="24"/>
      <c r="AU914" s="24"/>
    </row>
    <row r="915" spans="1:47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  <c r="AK915" s="24"/>
      <c r="AL915" s="24"/>
      <c r="AM915" s="24"/>
      <c r="AN915" s="24"/>
      <c r="AO915" s="24"/>
      <c r="AP915" s="24"/>
      <c r="AQ915" s="24"/>
      <c r="AR915" s="24"/>
      <c r="AS915" s="24"/>
      <c r="AT915" s="24"/>
      <c r="AU915" s="24"/>
    </row>
    <row r="916" spans="1:47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  <c r="AK916" s="24"/>
      <c r="AL916" s="24"/>
      <c r="AM916" s="24"/>
      <c r="AN916" s="24"/>
      <c r="AO916" s="24"/>
      <c r="AP916" s="24"/>
      <c r="AQ916" s="24"/>
      <c r="AR916" s="24"/>
      <c r="AS916" s="24"/>
      <c r="AT916" s="24"/>
      <c r="AU916" s="24"/>
    </row>
    <row r="917" spans="1:4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  <c r="AK917" s="24"/>
      <c r="AL917" s="24"/>
      <c r="AM917" s="24"/>
      <c r="AN917" s="24"/>
      <c r="AO917" s="24"/>
      <c r="AP917" s="24"/>
      <c r="AQ917" s="24"/>
      <c r="AR917" s="24"/>
      <c r="AS917" s="24"/>
      <c r="AT917" s="24"/>
      <c r="AU917" s="24"/>
    </row>
    <row r="918" spans="1:47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  <c r="AM918" s="24"/>
      <c r="AN918" s="24"/>
      <c r="AO918" s="24"/>
      <c r="AP918" s="24"/>
      <c r="AQ918" s="24"/>
      <c r="AR918" s="24"/>
      <c r="AS918" s="24"/>
      <c r="AT918" s="24"/>
      <c r="AU918" s="24"/>
    </row>
    <row r="919" spans="1:47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  <c r="AM919" s="24"/>
      <c r="AN919" s="24"/>
      <c r="AO919" s="24"/>
      <c r="AP919" s="24"/>
      <c r="AQ919" s="24"/>
      <c r="AR919" s="24"/>
      <c r="AS919" s="24"/>
      <c r="AT919" s="24"/>
      <c r="AU919" s="24"/>
    </row>
    <row r="920" spans="1:47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  <c r="AK920" s="24"/>
      <c r="AL920" s="24"/>
      <c r="AM920" s="24"/>
      <c r="AN920" s="24"/>
      <c r="AO920" s="24"/>
      <c r="AP920" s="24"/>
      <c r="AQ920" s="24"/>
      <c r="AR920" s="24"/>
      <c r="AS920" s="24"/>
      <c r="AT920" s="24"/>
      <c r="AU920" s="24"/>
    </row>
    <row r="921" spans="1:47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  <c r="AK921" s="24"/>
      <c r="AL921" s="24"/>
      <c r="AM921" s="24"/>
      <c r="AN921" s="24"/>
      <c r="AO921" s="24"/>
      <c r="AP921" s="24"/>
      <c r="AQ921" s="24"/>
      <c r="AR921" s="24"/>
      <c r="AS921" s="24"/>
      <c r="AT921" s="24"/>
      <c r="AU921" s="24"/>
    </row>
    <row r="922" spans="1:47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/>
      <c r="AM922" s="24"/>
      <c r="AN922" s="24"/>
      <c r="AO922" s="24"/>
      <c r="AP922" s="24"/>
      <c r="AQ922" s="24"/>
      <c r="AR922" s="24"/>
      <c r="AS922" s="24"/>
      <c r="AT922" s="24"/>
      <c r="AU922" s="24"/>
    </row>
    <row r="923" spans="1:47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  <c r="AM923" s="24"/>
      <c r="AN923" s="24"/>
      <c r="AO923" s="24"/>
      <c r="AP923" s="24"/>
      <c r="AQ923" s="24"/>
      <c r="AR923" s="24"/>
      <c r="AS923" s="24"/>
      <c r="AT923" s="24"/>
      <c r="AU923" s="24"/>
    </row>
    <row r="924" spans="1:47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  <c r="AK924" s="24"/>
      <c r="AL924" s="24"/>
      <c r="AM924" s="24"/>
      <c r="AN924" s="24"/>
      <c r="AO924" s="24"/>
      <c r="AP924" s="24"/>
      <c r="AQ924" s="24"/>
      <c r="AR924" s="24"/>
      <c r="AS924" s="24"/>
      <c r="AT924" s="24"/>
      <c r="AU924" s="24"/>
    </row>
    <row r="925" spans="1:47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  <c r="AK925" s="24"/>
      <c r="AL925" s="24"/>
      <c r="AM925" s="24"/>
      <c r="AN925" s="24"/>
      <c r="AO925" s="24"/>
      <c r="AP925" s="24"/>
      <c r="AQ925" s="24"/>
      <c r="AR925" s="24"/>
      <c r="AS925" s="24"/>
      <c r="AT925" s="24"/>
      <c r="AU925" s="24"/>
    </row>
    <row r="926" spans="1:47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  <c r="AK926" s="24"/>
      <c r="AL926" s="24"/>
      <c r="AM926" s="24"/>
      <c r="AN926" s="24"/>
      <c r="AO926" s="24"/>
      <c r="AP926" s="24"/>
      <c r="AQ926" s="24"/>
      <c r="AR926" s="24"/>
      <c r="AS926" s="24"/>
      <c r="AT926" s="24"/>
      <c r="AU926" s="24"/>
    </row>
    <row r="927" spans="1:4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  <c r="AK927" s="24"/>
      <c r="AL927" s="24"/>
      <c r="AM927" s="24"/>
      <c r="AN927" s="24"/>
      <c r="AO927" s="24"/>
      <c r="AP927" s="24"/>
      <c r="AQ927" s="24"/>
      <c r="AR927" s="24"/>
      <c r="AS927" s="24"/>
      <c r="AT927" s="24"/>
      <c r="AU927" s="24"/>
    </row>
    <row r="928" spans="1:47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  <c r="AK928" s="24"/>
      <c r="AL928" s="24"/>
      <c r="AM928" s="24"/>
      <c r="AN928" s="24"/>
      <c r="AO928" s="24"/>
      <c r="AP928" s="24"/>
      <c r="AQ928" s="24"/>
      <c r="AR928" s="24"/>
      <c r="AS928" s="24"/>
      <c r="AT928" s="24"/>
      <c r="AU928" s="24"/>
    </row>
    <row r="929" spans="1:47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  <c r="AK929" s="24"/>
      <c r="AL929" s="24"/>
      <c r="AM929" s="24"/>
      <c r="AN929" s="24"/>
      <c r="AO929" s="24"/>
      <c r="AP929" s="24"/>
      <c r="AQ929" s="24"/>
      <c r="AR929" s="24"/>
      <c r="AS929" s="24"/>
      <c r="AT929" s="24"/>
      <c r="AU929" s="24"/>
    </row>
    <row r="930" spans="1:47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  <c r="AK930" s="24"/>
      <c r="AL930" s="24"/>
      <c r="AM930" s="24"/>
      <c r="AN930" s="24"/>
      <c r="AO930" s="24"/>
      <c r="AP930" s="24"/>
      <c r="AQ930" s="24"/>
      <c r="AR930" s="24"/>
      <c r="AS930" s="24"/>
      <c r="AT930" s="24"/>
      <c r="AU930" s="24"/>
    </row>
    <row r="931" spans="1:47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  <c r="AK931" s="24"/>
      <c r="AL931" s="24"/>
      <c r="AM931" s="24"/>
      <c r="AN931" s="24"/>
      <c r="AO931" s="24"/>
      <c r="AP931" s="24"/>
      <c r="AQ931" s="24"/>
      <c r="AR931" s="24"/>
      <c r="AS931" s="24"/>
      <c r="AT931" s="24"/>
      <c r="AU931" s="24"/>
    </row>
    <row r="932" spans="1:47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  <c r="AK932" s="24"/>
      <c r="AL932" s="24"/>
      <c r="AM932" s="24"/>
      <c r="AN932" s="24"/>
      <c r="AO932" s="24"/>
      <c r="AP932" s="24"/>
      <c r="AQ932" s="24"/>
      <c r="AR932" s="24"/>
      <c r="AS932" s="24"/>
      <c r="AT932" s="24"/>
      <c r="AU932" s="24"/>
    </row>
    <row r="933" spans="1:47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  <c r="AK933" s="24"/>
      <c r="AL933" s="24"/>
      <c r="AM933" s="24"/>
      <c r="AN933" s="24"/>
      <c r="AO933" s="24"/>
      <c r="AP933" s="24"/>
      <c r="AQ933" s="24"/>
      <c r="AR933" s="24"/>
      <c r="AS933" s="24"/>
      <c r="AT933" s="24"/>
      <c r="AU933" s="24"/>
    </row>
    <row r="934" spans="1:47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  <c r="AK934" s="24"/>
      <c r="AL934" s="24"/>
      <c r="AM934" s="24"/>
      <c r="AN934" s="24"/>
      <c r="AO934" s="24"/>
      <c r="AP934" s="24"/>
      <c r="AQ934" s="24"/>
      <c r="AR934" s="24"/>
      <c r="AS934" s="24"/>
      <c r="AT934" s="24"/>
      <c r="AU934" s="24"/>
    </row>
    <row r="935" spans="1:47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  <c r="AK935" s="24"/>
      <c r="AL935" s="24"/>
      <c r="AM935" s="24"/>
      <c r="AN935" s="24"/>
      <c r="AO935" s="24"/>
      <c r="AP935" s="24"/>
      <c r="AQ935" s="24"/>
      <c r="AR935" s="24"/>
      <c r="AS935" s="24"/>
      <c r="AT935" s="24"/>
      <c r="AU935" s="24"/>
    </row>
    <row r="936" spans="1:47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  <c r="AK936" s="24"/>
      <c r="AL936" s="24"/>
      <c r="AM936" s="24"/>
      <c r="AN936" s="24"/>
      <c r="AO936" s="24"/>
      <c r="AP936" s="24"/>
      <c r="AQ936" s="24"/>
      <c r="AR936" s="24"/>
      <c r="AS936" s="24"/>
      <c r="AT936" s="24"/>
      <c r="AU936" s="24"/>
    </row>
    <row r="937" spans="1:4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  <c r="AK937" s="24"/>
      <c r="AL937" s="24"/>
      <c r="AM937" s="24"/>
      <c r="AN937" s="24"/>
      <c r="AO937" s="24"/>
      <c r="AP937" s="24"/>
      <c r="AQ937" s="24"/>
      <c r="AR937" s="24"/>
      <c r="AS937" s="24"/>
      <c r="AT937" s="24"/>
      <c r="AU937" s="24"/>
    </row>
    <row r="938" spans="1:47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  <c r="AK938" s="24"/>
      <c r="AL938" s="24"/>
      <c r="AM938" s="24"/>
      <c r="AN938" s="24"/>
      <c r="AO938" s="24"/>
      <c r="AP938" s="24"/>
      <c r="AQ938" s="24"/>
      <c r="AR938" s="24"/>
      <c r="AS938" s="24"/>
      <c r="AT938" s="24"/>
      <c r="AU938" s="24"/>
    </row>
    <row r="939" spans="1:47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  <c r="AM939" s="24"/>
      <c r="AN939" s="24"/>
      <c r="AO939" s="24"/>
      <c r="AP939" s="24"/>
      <c r="AQ939" s="24"/>
      <c r="AR939" s="24"/>
      <c r="AS939" s="24"/>
      <c r="AT939" s="24"/>
      <c r="AU939" s="24"/>
    </row>
    <row r="940" spans="1:47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  <c r="AK940" s="24"/>
      <c r="AL940" s="24"/>
      <c r="AM940" s="24"/>
      <c r="AN940" s="24"/>
      <c r="AO940" s="24"/>
      <c r="AP940" s="24"/>
      <c r="AQ940" s="24"/>
      <c r="AR940" s="24"/>
      <c r="AS940" s="24"/>
      <c r="AT940" s="24"/>
      <c r="AU940" s="24"/>
    </row>
    <row r="941" spans="1:47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  <c r="AK941" s="24"/>
      <c r="AL941" s="24"/>
      <c r="AM941" s="24"/>
      <c r="AN941" s="24"/>
      <c r="AO941" s="24"/>
      <c r="AP941" s="24"/>
      <c r="AQ941" s="24"/>
      <c r="AR941" s="24"/>
      <c r="AS941" s="24"/>
      <c r="AT941" s="24"/>
      <c r="AU941" s="24"/>
    </row>
    <row r="942" spans="1:47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  <c r="AK942" s="24"/>
      <c r="AL942" s="24"/>
      <c r="AM942" s="24"/>
      <c r="AN942" s="24"/>
      <c r="AO942" s="24"/>
      <c r="AP942" s="24"/>
      <c r="AQ942" s="24"/>
      <c r="AR942" s="24"/>
      <c r="AS942" s="24"/>
      <c r="AT942" s="24"/>
      <c r="AU942" s="24"/>
    </row>
    <row r="943" spans="1:47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  <c r="AK943" s="24"/>
      <c r="AL943" s="24"/>
      <c r="AM943" s="24"/>
      <c r="AN943" s="24"/>
      <c r="AO943" s="24"/>
      <c r="AP943" s="24"/>
      <c r="AQ943" s="24"/>
      <c r="AR943" s="24"/>
      <c r="AS943" s="24"/>
      <c r="AT943" s="24"/>
      <c r="AU943" s="24"/>
    </row>
    <row r="944" spans="1:47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  <c r="AK944" s="24"/>
      <c r="AL944" s="24"/>
      <c r="AM944" s="24"/>
      <c r="AN944" s="24"/>
      <c r="AO944" s="24"/>
      <c r="AP944" s="24"/>
      <c r="AQ944" s="24"/>
      <c r="AR944" s="24"/>
      <c r="AS944" s="24"/>
      <c r="AT944" s="24"/>
      <c r="AU944" s="24"/>
    </row>
    <row r="945" spans="1:47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  <c r="AK945" s="24"/>
      <c r="AL945" s="24"/>
      <c r="AM945" s="24"/>
      <c r="AN945" s="24"/>
      <c r="AO945" s="24"/>
      <c r="AP945" s="24"/>
      <c r="AQ945" s="24"/>
      <c r="AR945" s="24"/>
      <c r="AS945" s="24"/>
      <c r="AT945" s="24"/>
      <c r="AU945" s="24"/>
    </row>
    <row r="946" spans="1:47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  <c r="AK946" s="24"/>
      <c r="AL946" s="24"/>
      <c r="AM946" s="24"/>
      <c r="AN946" s="24"/>
      <c r="AO946" s="24"/>
      <c r="AP946" s="24"/>
      <c r="AQ946" s="24"/>
      <c r="AR946" s="24"/>
      <c r="AS946" s="24"/>
      <c r="AT946" s="24"/>
      <c r="AU946" s="24"/>
    </row>
    <row r="947" spans="1: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  <c r="AK947" s="24"/>
      <c r="AL947" s="24"/>
      <c r="AM947" s="24"/>
      <c r="AN947" s="24"/>
      <c r="AO947" s="24"/>
      <c r="AP947" s="24"/>
      <c r="AQ947" s="24"/>
      <c r="AR947" s="24"/>
      <c r="AS947" s="24"/>
      <c r="AT947" s="24"/>
      <c r="AU947" s="24"/>
    </row>
    <row r="948" spans="1:47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  <c r="AK948" s="24"/>
      <c r="AL948" s="24"/>
      <c r="AM948" s="24"/>
      <c r="AN948" s="24"/>
      <c r="AO948" s="24"/>
      <c r="AP948" s="24"/>
      <c r="AQ948" s="24"/>
      <c r="AR948" s="24"/>
      <c r="AS948" s="24"/>
      <c r="AT948" s="24"/>
      <c r="AU948" s="24"/>
    </row>
    <row r="949" spans="1:47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  <c r="AK949" s="24"/>
      <c r="AL949" s="24"/>
      <c r="AM949" s="24"/>
      <c r="AN949" s="24"/>
      <c r="AO949" s="24"/>
      <c r="AP949" s="24"/>
      <c r="AQ949" s="24"/>
      <c r="AR949" s="24"/>
      <c r="AS949" s="24"/>
      <c r="AT949" s="24"/>
      <c r="AU949" s="24"/>
    </row>
    <row r="950" spans="1:47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  <c r="AK950" s="24"/>
      <c r="AL950" s="24"/>
      <c r="AM950" s="24"/>
      <c r="AN950" s="24"/>
      <c r="AO950" s="24"/>
      <c r="AP950" s="24"/>
      <c r="AQ950" s="24"/>
      <c r="AR950" s="24"/>
      <c r="AS950" s="24"/>
      <c r="AT950" s="24"/>
      <c r="AU950" s="24"/>
    </row>
    <row r="951" spans="1:47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  <c r="AK951" s="24"/>
      <c r="AL951" s="24"/>
      <c r="AM951" s="24"/>
      <c r="AN951" s="24"/>
      <c r="AO951" s="24"/>
      <c r="AP951" s="24"/>
      <c r="AQ951" s="24"/>
      <c r="AR951" s="24"/>
      <c r="AS951" s="24"/>
      <c r="AT951" s="24"/>
      <c r="AU951" s="24"/>
    </row>
    <row r="952" spans="1:47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  <c r="AK952" s="24"/>
      <c r="AL952" s="24"/>
      <c r="AM952" s="24"/>
      <c r="AN952" s="24"/>
      <c r="AO952" s="24"/>
      <c r="AP952" s="24"/>
      <c r="AQ952" s="24"/>
      <c r="AR952" s="24"/>
      <c r="AS952" s="24"/>
      <c r="AT952" s="24"/>
      <c r="AU952" s="24"/>
    </row>
    <row r="953" spans="1:47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  <c r="AK953" s="24"/>
      <c r="AL953" s="24"/>
      <c r="AM953" s="24"/>
      <c r="AN953" s="24"/>
      <c r="AO953" s="24"/>
      <c r="AP953" s="24"/>
      <c r="AQ953" s="24"/>
      <c r="AR953" s="24"/>
      <c r="AS953" s="24"/>
      <c r="AT953" s="24"/>
      <c r="AU953" s="24"/>
    </row>
    <row r="954" spans="1:47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  <c r="AK954" s="24"/>
      <c r="AL954" s="24"/>
      <c r="AM954" s="24"/>
      <c r="AN954" s="24"/>
      <c r="AO954" s="24"/>
      <c r="AP954" s="24"/>
      <c r="AQ954" s="24"/>
      <c r="AR954" s="24"/>
      <c r="AS954" s="24"/>
      <c r="AT954" s="24"/>
      <c r="AU954" s="24"/>
    </row>
    <row r="955" spans="1:47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  <c r="AK955" s="24"/>
      <c r="AL955" s="24"/>
      <c r="AM955" s="24"/>
      <c r="AN955" s="24"/>
      <c r="AO955" s="24"/>
      <c r="AP955" s="24"/>
      <c r="AQ955" s="24"/>
      <c r="AR955" s="24"/>
      <c r="AS955" s="24"/>
      <c r="AT955" s="24"/>
      <c r="AU955" s="24"/>
    </row>
    <row r="956" spans="1:47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  <c r="AK956" s="24"/>
      <c r="AL956" s="24"/>
      <c r="AM956" s="24"/>
      <c r="AN956" s="24"/>
      <c r="AO956" s="24"/>
      <c r="AP956" s="24"/>
      <c r="AQ956" s="24"/>
      <c r="AR956" s="24"/>
      <c r="AS956" s="24"/>
      <c r="AT956" s="24"/>
      <c r="AU956" s="24"/>
    </row>
    <row r="957" spans="1:4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  <c r="AM957" s="24"/>
      <c r="AN957" s="24"/>
      <c r="AO957" s="24"/>
      <c r="AP957" s="24"/>
      <c r="AQ957" s="24"/>
      <c r="AR957" s="24"/>
      <c r="AS957" s="24"/>
      <c r="AT957" s="24"/>
      <c r="AU957" s="24"/>
    </row>
    <row r="958" spans="1:47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  <c r="AK958" s="24"/>
      <c r="AL958" s="24"/>
      <c r="AM958" s="24"/>
      <c r="AN958" s="24"/>
      <c r="AO958" s="24"/>
      <c r="AP958" s="24"/>
      <c r="AQ958" s="24"/>
      <c r="AR958" s="24"/>
      <c r="AS958" s="24"/>
      <c r="AT958" s="24"/>
      <c r="AU958" s="24"/>
    </row>
    <row r="959" spans="1:47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  <c r="AM959" s="24"/>
      <c r="AN959" s="24"/>
      <c r="AO959" s="24"/>
      <c r="AP959" s="24"/>
      <c r="AQ959" s="24"/>
      <c r="AR959" s="24"/>
      <c r="AS959" s="24"/>
      <c r="AT959" s="24"/>
      <c r="AU959" s="24"/>
    </row>
    <row r="960" spans="1:47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  <c r="AK960" s="24"/>
      <c r="AL960" s="24"/>
      <c r="AM960" s="24"/>
      <c r="AN960" s="24"/>
      <c r="AO960" s="24"/>
      <c r="AP960" s="24"/>
      <c r="AQ960" s="24"/>
      <c r="AR960" s="24"/>
      <c r="AS960" s="24"/>
      <c r="AT960" s="24"/>
      <c r="AU960" s="24"/>
    </row>
    <row r="961" spans="1:47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  <c r="AK961" s="24"/>
      <c r="AL961" s="24"/>
      <c r="AM961" s="24"/>
      <c r="AN961" s="24"/>
      <c r="AO961" s="24"/>
      <c r="AP961" s="24"/>
      <c r="AQ961" s="24"/>
      <c r="AR961" s="24"/>
      <c r="AS961" s="24"/>
      <c r="AT961" s="24"/>
      <c r="AU961" s="24"/>
    </row>
    <row r="962" spans="1:47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  <c r="AK962" s="24"/>
      <c r="AL962" s="24"/>
      <c r="AM962" s="24"/>
      <c r="AN962" s="24"/>
      <c r="AO962" s="24"/>
      <c r="AP962" s="24"/>
      <c r="AQ962" s="24"/>
      <c r="AR962" s="24"/>
      <c r="AS962" s="24"/>
      <c r="AT962" s="24"/>
      <c r="AU962" s="24"/>
    </row>
    <row r="963" spans="1:47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  <c r="AK963" s="24"/>
      <c r="AL963" s="24"/>
      <c r="AM963" s="24"/>
      <c r="AN963" s="24"/>
      <c r="AO963" s="24"/>
      <c r="AP963" s="24"/>
      <c r="AQ963" s="24"/>
      <c r="AR963" s="24"/>
      <c r="AS963" s="24"/>
      <c r="AT963" s="24"/>
      <c r="AU963" s="24"/>
    </row>
    <row r="964" spans="1:47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  <c r="AM964" s="24"/>
      <c r="AN964" s="24"/>
      <c r="AO964" s="24"/>
      <c r="AP964" s="24"/>
      <c r="AQ964" s="24"/>
      <c r="AR964" s="24"/>
      <c r="AS964" s="24"/>
      <c r="AT964" s="24"/>
      <c r="AU964" s="24"/>
    </row>
    <row r="965" spans="1:47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  <c r="AM965" s="24"/>
      <c r="AN965" s="24"/>
      <c r="AO965" s="24"/>
      <c r="AP965" s="24"/>
      <c r="AQ965" s="24"/>
      <c r="AR965" s="24"/>
      <c r="AS965" s="24"/>
      <c r="AT965" s="24"/>
      <c r="AU965" s="24"/>
    </row>
    <row r="966" spans="1:47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  <c r="AM966" s="24"/>
      <c r="AN966" s="24"/>
      <c r="AO966" s="24"/>
      <c r="AP966" s="24"/>
      <c r="AQ966" s="24"/>
      <c r="AR966" s="24"/>
      <c r="AS966" s="24"/>
      <c r="AT966" s="24"/>
      <c r="AU966" s="24"/>
    </row>
    <row r="967" spans="1:4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  <c r="AK967" s="24"/>
      <c r="AL967" s="24"/>
      <c r="AM967" s="24"/>
      <c r="AN967" s="24"/>
      <c r="AO967" s="24"/>
      <c r="AP967" s="24"/>
      <c r="AQ967" s="24"/>
      <c r="AR967" s="24"/>
      <c r="AS967" s="24"/>
      <c r="AT967" s="24"/>
      <c r="AU967" s="24"/>
    </row>
    <row r="968" spans="1:47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  <c r="AM968" s="24"/>
      <c r="AN968" s="24"/>
      <c r="AO968" s="24"/>
      <c r="AP968" s="24"/>
      <c r="AQ968" s="24"/>
      <c r="AR968" s="24"/>
      <c r="AS968" s="24"/>
      <c r="AT968" s="24"/>
      <c r="AU968" s="24"/>
    </row>
    <row r="969" spans="1:47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  <c r="AM969" s="24"/>
      <c r="AN969" s="24"/>
      <c r="AO969" s="24"/>
      <c r="AP969" s="24"/>
      <c r="AQ969" s="24"/>
      <c r="AR969" s="24"/>
      <c r="AS969" s="24"/>
      <c r="AT969" s="24"/>
      <c r="AU969" s="24"/>
    </row>
    <row r="970" spans="1:47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  <c r="AM970" s="24"/>
      <c r="AN970" s="24"/>
      <c r="AO970" s="24"/>
      <c r="AP970" s="24"/>
      <c r="AQ970" s="24"/>
      <c r="AR970" s="24"/>
      <c r="AS970" s="24"/>
      <c r="AT970" s="24"/>
      <c r="AU970" s="24"/>
    </row>
    <row r="971" spans="1:47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  <c r="AK971" s="24"/>
      <c r="AL971" s="24"/>
      <c r="AM971" s="24"/>
      <c r="AN971" s="24"/>
      <c r="AO971" s="24"/>
      <c r="AP971" s="24"/>
      <c r="AQ971" s="24"/>
      <c r="AR971" s="24"/>
      <c r="AS971" s="24"/>
      <c r="AT971" s="24"/>
      <c r="AU971" s="24"/>
    </row>
    <row r="972" spans="1:47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  <c r="AM972" s="24"/>
      <c r="AN972" s="24"/>
      <c r="AO972" s="24"/>
      <c r="AP972" s="24"/>
      <c r="AQ972" s="24"/>
      <c r="AR972" s="24"/>
      <c r="AS972" s="24"/>
      <c r="AT972" s="24"/>
      <c r="AU972" s="24"/>
    </row>
    <row r="973" spans="1:47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  <c r="AM973" s="24"/>
      <c r="AN973" s="24"/>
      <c r="AO973" s="24"/>
      <c r="AP973" s="24"/>
      <c r="AQ973" s="24"/>
      <c r="AR973" s="24"/>
      <c r="AS973" s="24"/>
      <c r="AT973" s="24"/>
      <c r="AU973" s="24"/>
    </row>
    <row r="974" spans="1:47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  <c r="AK974" s="24"/>
      <c r="AL974" s="24"/>
      <c r="AM974" s="24"/>
      <c r="AN974" s="24"/>
      <c r="AO974" s="24"/>
      <c r="AP974" s="24"/>
      <c r="AQ974" s="24"/>
      <c r="AR974" s="24"/>
      <c r="AS974" s="24"/>
      <c r="AT974" s="24"/>
      <c r="AU974" s="24"/>
    </row>
    <row r="975" spans="1:47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  <c r="AK975" s="24"/>
      <c r="AL975" s="24"/>
      <c r="AM975" s="24"/>
      <c r="AN975" s="24"/>
      <c r="AO975" s="24"/>
      <c r="AP975" s="24"/>
      <c r="AQ975" s="24"/>
      <c r="AR975" s="24"/>
      <c r="AS975" s="24"/>
      <c r="AT975" s="24"/>
      <c r="AU975" s="24"/>
    </row>
    <row r="976" spans="1:47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  <c r="AK976" s="24"/>
      <c r="AL976" s="24"/>
      <c r="AM976" s="24"/>
      <c r="AN976" s="24"/>
      <c r="AO976" s="24"/>
      <c r="AP976" s="24"/>
      <c r="AQ976" s="24"/>
      <c r="AR976" s="24"/>
      <c r="AS976" s="24"/>
      <c r="AT976" s="24"/>
      <c r="AU976" s="24"/>
    </row>
    <row r="977" spans="1:4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  <c r="AM977" s="24"/>
      <c r="AN977" s="24"/>
      <c r="AO977" s="24"/>
      <c r="AP977" s="24"/>
      <c r="AQ977" s="24"/>
      <c r="AR977" s="24"/>
      <c r="AS977" s="24"/>
      <c r="AT977" s="24"/>
      <c r="AU977" s="24"/>
    </row>
    <row r="978" spans="1:47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  <c r="AM978" s="24"/>
      <c r="AN978" s="24"/>
      <c r="AO978" s="24"/>
      <c r="AP978" s="24"/>
      <c r="AQ978" s="24"/>
      <c r="AR978" s="24"/>
      <c r="AS978" s="24"/>
      <c r="AT978" s="24"/>
      <c r="AU978" s="24"/>
    </row>
    <row r="979" spans="1:47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  <c r="AK979" s="24"/>
      <c r="AL979" s="24"/>
      <c r="AM979" s="24"/>
      <c r="AN979" s="24"/>
      <c r="AO979" s="24"/>
      <c r="AP979" s="24"/>
      <c r="AQ979" s="24"/>
      <c r="AR979" s="24"/>
      <c r="AS979" s="24"/>
      <c r="AT979" s="24"/>
      <c r="AU979" s="24"/>
    </row>
    <row r="980" spans="1:47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  <c r="AM980" s="24"/>
      <c r="AN980" s="24"/>
      <c r="AO980" s="24"/>
      <c r="AP980" s="24"/>
      <c r="AQ980" s="24"/>
      <c r="AR980" s="24"/>
      <c r="AS980" s="24"/>
      <c r="AT980" s="24"/>
      <c r="AU980" s="24"/>
    </row>
    <row r="981" spans="1:47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  <c r="AK981" s="24"/>
      <c r="AL981" s="24"/>
      <c r="AM981" s="24"/>
      <c r="AN981" s="24"/>
      <c r="AO981" s="24"/>
      <c r="AP981" s="24"/>
      <c r="AQ981" s="24"/>
      <c r="AR981" s="24"/>
      <c r="AS981" s="24"/>
      <c r="AT981" s="24"/>
      <c r="AU981" s="24"/>
    </row>
    <row r="982" spans="1:47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  <c r="AM982" s="24"/>
      <c r="AN982" s="24"/>
      <c r="AO982" s="24"/>
      <c r="AP982" s="24"/>
      <c r="AQ982" s="24"/>
      <c r="AR982" s="24"/>
      <c r="AS982" s="24"/>
      <c r="AT982" s="24"/>
      <c r="AU982" s="24"/>
    </row>
    <row r="983" spans="1:47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  <c r="AK983" s="24"/>
      <c r="AL983" s="24"/>
      <c r="AM983" s="24"/>
      <c r="AN983" s="24"/>
      <c r="AO983" s="24"/>
      <c r="AP983" s="24"/>
      <c r="AQ983" s="24"/>
      <c r="AR983" s="24"/>
      <c r="AS983" s="24"/>
      <c r="AT983" s="24"/>
      <c r="AU983" s="24"/>
    </row>
    <row r="984" spans="1:47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  <c r="AM984" s="24"/>
      <c r="AN984" s="24"/>
      <c r="AO984" s="24"/>
      <c r="AP984" s="24"/>
      <c r="AQ984" s="24"/>
      <c r="AR984" s="24"/>
      <c r="AS984" s="24"/>
      <c r="AT984" s="24"/>
      <c r="AU984" s="24"/>
    </row>
    <row r="985" spans="1:47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  <c r="AK985" s="24"/>
      <c r="AL985" s="24"/>
      <c r="AM985" s="24"/>
      <c r="AN985" s="24"/>
      <c r="AO985" s="24"/>
      <c r="AP985" s="24"/>
      <c r="AQ985" s="24"/>
      <c r="AR985" s="24"/>
      <c r="AS985" s="24"/>
      <c r="AT985" s="24"/>
      <c r="AU985" s="24"/>
    </row>
    <row r="986" spans="1:47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  <c r="AK986" s="24"/>
      <c r="AL986" s="24"/>
      <c r="AM986" s="24"/>
      <c r="AN986" s="24"/>
      <c r="AO986" s="24"/>
      <c r="AP986" s="24"/>
      <c r="AQ986" s="24"/>
      <c r="AR986" s="24"/>
      <c r="AS986" s="24"/>
      <c r="AT986" s="24"/>
      <c r="AU986" s="24"/>
    </row>
    <row r="987" spans="1:4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  <c r="AK987" s="24"/>
      <c r="AL987" s="24"/>
      <c r="AM987" s="24"/>
      <c r="AN987" s="24"/>
      <c r="AO987" s="24"/>
      <c r="AP987" s="24"/>
      <c r="AQ987" s="24"/>
      <c r="AR987" s="24"/>
      <c r="AS987" s="24"/>
      <c r="AT987" s="24"/>
      <c r="AU987" s="24"/>
    </row>
    <row r="988" spans="1:47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  <c r="AK988" s="24"/>
      <c r="AL988" s="24"/>
      <c r="AM988" s="24"/>
      <c r="AN988" s="24"/>
      <c r="AO988" s="24"/>
      <c r="AP988" s="24"/>
      <c r="AQ988" s="24"/>
      <c r="AR988" s="24"/>
      <c r="AS988" s="24"/>
      <c r="AT988" s="24"/>
      <c r="AU988" s="24"/>
    </row>
    <row r="989" spans="1:47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  <c r="AK989" s="24"/>
      <c r="AL989" s="24"/>
      <c r="AM989" s="24"/>
      <c r="AN989" s="24"/>
      <c r="AO989" s="24"/>
      <c r="AP989" s="24"/>
      <c r="AQ989" s="24"/>
      <c r="AR989" s="24"/>
      <c r="AS989" s="24"/>
      <c r="AT989" s="24"/>
      <c r="AU989" s="24"/>
    </row>
    <row r="990" spans="1:47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  <c r="AK990" s="24"/>
      <c r="AL990" s="24"/>
      <c r="AM990" s="24"/>
      <c r="AN990" s="24"/>
      <c r="AO990" s="24"/>
      <c r="AP990" s="24"/>
      <c r="AQ990" s="24"/>
      <c r="AR990" s="24"/>
      <c r="AS990" s="24"/>
      <c r="AT990" s="24"/>
      <c r="AU990" s="24"/>
    </row>
    <row r="991" spans="1:47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  <c r="AK991" s="24"/>
      <c r="AL991" s="24"/>
      <c r="AM991" s="24"/>
      <c r="AN991" s="24"/>
      <c r="AO991" s="24"/>
      <c r="AP991" s="24"/>
      <c r="AQ991" s="24"/>
      <c r="AR991" s="24"/>
      <c r="AS991" s="24"/>
      <c r="AT991" s="24"/>
      <c r="AU991" s="24"/>
    </row>
    <row r="992" spans="1:47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  <c r="AK992" s="24"/>
      <c r="AL992" s="24"/>
      <c r="AM992" s="24"/>
      <c r="AN992" s="24"/>
      <c r="AO992" s="24"/>
      <c r="AP992" s="24"/>
      <c r="AQ992" s="24"/>
      <c r="AR992" s="24"/>
      <c r="AS992" s="24"/>
      <c r="AT992" s="24"/>
      <c r="AU992" s="24"/>
    </row>
    <row r="993" spans="1:47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  <c r="AK993" s="24"/>
      <c r="AL993" s="24"/>
      <c r="AM993" s="24"/>
      <c r="AN993" s="24"/>
      <c r="AO993" s="24"/>
      <c r="AP993" s="24"/>
      <c r="AQ993" s="24"/>
      <c r="AR993" s="24"/>
      <c r="AS993" s="24"/>
      <c r="AT993" s="24"/>
      <c r="AU993" s="24"/>
    </row>
    <row r="994" spans="1:47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  <c r="AK994" s="24"/>
      <c r="AL994" s="24"/>
      <c r="AM994" s="24"/>
      <c r="AN994" s="24"/>
      <c r="AO994" s="24"/>
      <c r="AP994" s="24"/>
      <c r="AQ994" s="24"/>
      <c r="AR994" s="24"/>
      <c r="AS994" s="24"/>
      <c r="AT994" s="24"/>
      <c r="AU994" s="24"/>
    </row>
    <row r="995" spans="1:47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  <c r="AK995" s="24"/>
      <c r="AL995" s="24"/>
      <c r="AM995" s="24"/>
      <c r="AN995" s="24"/>
      <c r="AO995" s="24"/>
      <c r="AP995" s="24"/>
      <c r="AQ995" s="24"/>
      <c r="AR995" s="24"/>
      <c r="AS995" s="24"/>
      <c r="AT995" s="24"/>
      <c r="AU995" s="24"/>
    </row>
    <row r="996" spans="1:47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  <c r="AK996" s="24"/>
      <c r="AL996" s="24"/>
      <c r="AM996" s="24"/>
      <c r="AN996" s="24"/>
      <c r="AO996" s="24"/>
      <c r="AP996" s="24"/>
      <c r="AQ996" s="24"/>
      <c r="AR996" s="24"/>
      <c r="AS996" s="24"/>
      <c r="AT996" s="24"/>
      <c r="AU996" s="24"/>
    </row>
    <row r="997" spans="1:4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  <c r="AM997" s="24"/>
      <c r="AN997" s="24"/>
      <c r="AO997" s="24"/>
      <c r="AP997" s="24"/>
      <c r="AQ997" s="24"/>
      <c r="AR997" s="24"/>
      <c r="AS997" s="24"/>
      <c r="AT997" s="24"/>
      <c r="AU997" s="24"/>
    </row>
    <row r="998" spans="1:47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  <c r="AM998" s="24"/>
      <c r="AN998" s="24"/>
      <c r="AO998" s="24"/>
      <c r="AP998" s="24"/>
      <c r="AQ998" s="24"/>
      <c r="AR998" s="24"/>
      <c r="AS998" s="24"/>
      <c r="AT998" s="24"/>
      <c r="AU998" s="24"/>
    </row>
    <row r="999" spans="1:47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  <c r="AJ999" s="24"/>
      <c r="AK999" s="24"/>
      <c r="AL999" s="24"/>
      <c r="AM999" s="24"/>
      <c r="AN999" s="24"/>
      <c r="AO999" s="24"/>
      <c r="AP999" s="24"/>
      <c r="AQ999" s="24"/>
      <c r="AR999" s="24"/>
      <c r="AS999" s="24"/>
      <c r="AT999" s="24"/>
      <c r="AU999" s="24"/>
    </row>
    <row r="1000" spans="1:47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4"/>
      <c r="AL1000" s="24"/>
      <c r="AM1000" s="24"/>
      <c r="AN1000" s="24"/>
      <c r="AO1000" s="24"/>
      <c r="AP1000" s="24"/>
      <c r="AQ1000" s="24"/>
      <c r="AR1000" s="24"/>
      <c r="AS1000" s="24"/>
      <c r="AT1000" s="24"/>
      <c r="AU1000" s="24"/>
    </row>
  </sheetData>
  <mergeCells count="382">
    <mergeCell ref="A106:Z106"/>
    <mergeCell ref="Q107:R107"/>
    <mergeCell ref="S107:T107"/>
    <mergeCell ref="V107:W107"/>
    <mergeCell ref="X107:Y107"/>
    <mergeCell ref="A108:Z108"/>
    <mergeCell ref="V177:W177"/>
    <mergeCell ref="V178:W178"/>
    <mergeCell ref="A177:N177"/>
    <mergeCell ref="Q177:R177"/>
    <mergeCell ref="S177:T177"/>
    <mergeCell ref="X177:Y177"/>
    <mergeCell ref="Q178:R178"/>
    <mergeCell ref="S178:T178"/>
    <mergeCell ref="X178:Y178"/>
    <mergeCell ref="A165:S165"/>
    <mergeCell ref="A166:Z166"/>
    <mergeCell ref="A167:S167"/>
    <mergeCell ref="A168:S168"/>
    <mergeCell ref="A169:Z169"/>
    <mergeCell ref="A170:P170"/>
    <mergeCell ref="Q170:R170"/>
    <mergeCell ref="S170:T170"/>
    <mergeCell ref="V170:W170"/>
    <mergeCell ref="A71:P71"/>
    <mergeCell ref="Q71:R71"/>
    <mergeCell ref="S71:T71"/>
    <mergeCell ref="V71:W71"/>
    <mergeCell ref="X71:Y71"/>
    <mergeCell ref="A72:Z72"/>
    <mergeCell ref="A74:Z74"/>
    <mergeCell ref="A105:Z105"/>
    <mergeCell ref="A94:Z94"/>
    <mergeCell ref="S95:T95"/>
    <mergeCell ref="V95:W95"/>
    <mergeCell ref="X95:Y95"/>
    <mergeCell ref="A96:Z96"/>
    <mergeCell ref="A97:Z97"/>
    <mergeCell ref="Q101:R101"/>
    <mergeCell ref="Q104:R104"/>
    <mergeCell ref="S104:T104"/>
    <mergeCell ref="V104:W104"/>
    <mergeCell ref="X104:Y104"/>
    <mergeCell ref="A99:Z99"/>
    <mergeCell ref="A100:Z100"/>
    <mergeCell ref="S101:T101"/>
    <mergeCell ref="V101:W101"/>
    <mergeCell ref="X101:Y101"/>
    <mergeCell ref="A62:Z62"/>
    <mergeCell ref="Q63:R63"/>
    <mergeCell ref="Q64:R64"/>
    <mergeCell ref="A68:Z68"/>
    <mergeCell ref="Q69:R69"/>
    <mergeCell ref="S69:T69"/>
    <mergeCell ref="V69:W69"/>
    <mergeCell ref="X69:Y69"/>
    <mergeCell ref="A70:Z70"/>
    <mergeCell ref="A102:Z102"/>
    <mergeCell ref="A103:Z103"/>
    <mergeCell ref="V37:W37"/>
    <mergeCell ref="A40:Z40"/>
    <mergeCell ref="AB41:AC41"/>
    <mergeCell ref="Q76:R76"/>
    <mergeCell ref="A80:Z80"/>
    <mergeCell ref="Q81:R81"/>
    <mergeCell ref="S81:T81"/>
    <mergeCell ref="V81:W81"/>
    <mergeCell ref="X81:Y81"/>
    <mergeCell ref="F36:H37"/>
    <mergeCell ref="I36:Q37"/>
    <mergeCell ref="A33:E38"/>
    <mergeCell ref="J33:M33"/>
    <mergeCell ref="F34:H34"/>
    <mergeCell ref="N34:P34"/>
    <mergeCell ref="A57:P57"/>
    <mergeCell ref="Q57:R57"/>
    <mergeCell ref="S57:T57"/>
    <mergeCell ref="V57:W57"/>
    <mergeCell ref="X57:Y57"/>
    <mergeCell ref="A58:Z58"/>
    <mergeCell ref="A59:Z59"/>
    <mergeCell ref="A60:P60"/>
    <mergeCell ref="Q60:R60"/>
    <mergeCell ref="A28:R28"/>
    <mergeCell ref="S28:Z28"/>
    <mergeCell ref="A29:Z29"/>
    <mergeCell ref="A30:Z30"/>
    <mergeCell ref="A31:Z31"/>
    <mergeCell ref="U32:W32"/>
    <mergeCell ref="V34:W34"/>
    <mergeCell ref="V35:W35"/>
    <mergeCell ref="V36:W36"/>
    <mergeCell ref="A32:E32"/>
    <mergeCell ref="G32:J32"/>
    <mergeCell ref="O32:Q32"/>
    <mergeCell ref="S60:T60"/>
    <mergeCell ref="V60:W60"/>
    <mergeCell ref="X60:Y60"/>
    <mergeCell ref="A22:Z22"/>
    <mergeCell ref="A23:R23"/>
    <mergeCell ref="S23:Z23"/>
    <mergeCell ref="A24:R24"/>
    <mergeCell ref="S24:Z24"/>
    <mergeCell ref="A25:Z25"/>
    <mergeCell ref="S26:Z26"/>
    <mergeCell ref="A26:R26"/>
    <mergeCell ref="A27:Z27"/>
    <mergeCell ref="A14:O14"/>
    <mergeCell ref="P14:Z14"/>
    <mergeCell ref="A15:Z15"/>
    <mergeCell ref="A16:Z16"/>
    <mergeCell ref="A17:Z17"/>
    <mergeCell ref="A18:Z18"/>
    <mergeCell ref="A19:Z19"/>
    <mergeCell ref="A20:Z20"/>
    <mergeCell ref="A21:Z21"/>
    <mergeCell ref="A9:O9"/>
    <mergeCell ref="P9:Z9"/>
    <mergeCell ref="A10:O10"/>
    <mergeCell ref="P10:Z10"/>
    <mergeCell ref="P11:Z11"/>
    <mergeCell ref="A11:O11"/>
    <mergeCell ref="A12:O12"/>
    <mergeCell ref="P12:Z12"/>
    <mergeCell ref="A13:O13"/>
    <mergeCell ref="P13:Z13"/>
    <mergeCell ref="X1:Z1"/>
    <mergeCell ref="A2:Z2"/>
    <mergeCell ref="A3:Z3"/>
    <mergeCell ref="A4:Z4"/>
    <mergeCell ref="A5:Z5"/>
    <mergeCell ref="A6:Z6"/>
    <mergeCell ref="A7:Z7"/>
    <mergeCell ref="A8:O8"/>
    <mergeCell ref="P8:Z8"/>
    <mergeCell ref="A201:Y201"/>
    <mergeCell ref="U45:X45"/>
    <mergeCell ref="Y45:Z45"/>
    <mergeCell ref="Y46:Z46"/>
    <mergeCell ref="AD41:AE41"/>
    <mergeCell ref="AF41:AG41"/>
    <mergeCell ref="AH41:AI41"/>
    <mergeCell ref="AJ41:AK41"/>
    <mergeCell ref="AB43:AC43"/>
    <mergeCell ref="J45:M45"/>
    <mergeCell ref="P45:S45"/>
    <mergeCell ref="A83:Z83"/>
    <mergeCell ref="Q84:R84"/>
    <mergeCell ref="S84:T84"/>
    <mergeCell ref="V84:W84"/>
    <mergeCell ref="X84:Y84"/>
    <mergeCell ref="A86:Z86"/>
    <mergeCell ref="Q87:R87"/>
    <mergeCell ref="Q88:R88"/>
    <mergeCell ref="Q95:R95"/>
    <mergeCell ref="Q98:R98"/>
    <mergeCell ref="S98:T98"/>
    <mergeCell ref="X98:Y98"/>
    <mergeCell ref="A93:Z93"/>
    <mergeCell ref="A198:N198"/>
    <mergeCell ref="S198:T198"/>
    <mergeCell ref="X198:Y198"/>
    <mergeCell ref="A199:N199"/>
    <mergeCell ref="S199:T199"/>
    <mergeCell ref="X199:Y199"/>
    <mergeCell ref="V197:W197"/>
    <mergeCell ref="X197:Y197"/>
    <mergeCell ref="A195:Y195"/>
    <mergeCell ref="A196:N196"/>
    <mergeCell ref="Q196:R196"/>
    <mergeCell ref="Q198:R198"/>
    <mergeCell ref="Q199:R199"/>
    <mergeCell ref="S196:T196"/>
    <mergeCell ref="V196:W196"/>
    <mergeCell ref="X196:Y196"/>
    <mergeCell ref="A197:N197"/>
    <mergeCell ref="Q200:R200"/>
    <mergeCell ref="S200:T200"/>
    <mergeCell ref="V200:W200"/>
    <mergeCell ref="X200:Y200"/>
    <mergeCell ref="V198:W198"/>
    <mergeCell ref="V199:W199"/>
    <mergeCell ref="Q197:R197"/>
    <mergeCell ref="S197:T197"/>
    <mergeCell ref="A185:Y185"/>
    <mergeCell ref="Q186:R186"/>
    <mergeCell ref="S186:T186"/>
    <mergeCell ref="V186:W186"/>
    <mergeCell ref="X186:Y186"/>
    <mergeCell ref="V188:W188"/>
    <mergeCell ref="X188:Y188"/>
    <mergeCell ref="A186:N186"/>
    <mergeCell ref="A187:N187"/>
    <mergeCell ref="Q187:R187"/>
    <mergeCell ref="S187:T187"/>
    <mergeCell ref="V187:W187"/>
    <mergeCell ref="X187:Y187"/>
    <mergeCell ref="A188:N188"/>
    <mergeCell ref="Q188:R188"/>
    <mergeCell ref="S188:T188"/>
    <mergeCell ref="B212:N212"/>
    <mergeCell ref="B213:N213"/>
    <mergeCell ref="P213:Y213"/>
    <mergeCell ref="A203:N203"/>
    <mergeCell ref="A204:N204"/>
    <mergeCell ref="Q204:R204"/>
    <mergeCell ref="S204:T204"/>
    <mergeCell ref="B206:O206"/>
    <mergeCell ref="B211:N211"/>
    <mergeCell ref="P211:Y211"/>
    <mergeCell ref="V202:W202"/>
    <mergeCell ref="V203:W203"/>
    <mergeCell ref="V204:W204"/>
    <mergeCell ref="X204:Y204"/>
    <mergeCell ref="A202:N202"/>
    <mergeCell ref="Q202:R202"/>
    <mergeCell ref="S202:T202"/>
    <mergeCell ref="X202:Y202"/>
    <mergeCell ref="Q203:R203"/>
    <mergeCell ref="S203:T203"/>
    <mergeCell ref="X203:Y203"/>
    <mergeCell ref="A189:Y189"/>
    <mergeCell ref="B190:O190"/>
    <mergeCell ref="Q190:R190"/>
    <mergeCell ref="S190:T190"/>
    <mergeCell ref="V190:W190"/>
    <mergeCell ref="X190:Y190"/>
    <mergeCell ref="A191:Y191"/>
    <mergeCell ref="V194:W194"/>
    <mergeCell ref="X194:Y194"/>
    <mergeCell ref="Q192:R192"/>
    <mergeCell ref="S192:T192"/>
    <mergeCell ref="V192:W192"/>
    <mergeCell ref="X192:Y192"/>
    <mergeCell ref="A193:Y193"/>
    <mergeCell ref="Q194:R194"/>
    <mergeCell ref="S194:T194"/>
    <mergeCell ref="X170:Y170"/>
    <mergeCell ref="A156:S156"/>
    <mergeCell ref="A157:S157"/>
    <mergeCell ref="A158:S158"/>
    <mergeCell ref="A159:S159"/>
    <mergeCell ref="A160:S160"/>
    <mergeCell ref="A161:S161"/>
    <mergeCell ref="A162:S162"/>
    <mergeCell ref="A163:S163"/>
    <mergeCell ref="A164:S164"/>
    <mergeCell ref="A181:Z181"/>
    <mergeCell ref="Q182:R182"/>
    <mergeCell ref="S182:T182"/>
    <mergeCell ref="V182:W182"/>
    <mergeCell ref="X182:Y182"/>
    <mergeCell ref="V184:W184"/>
    <mergeCell ref="X184:Y184"/>
    <mergeCell ref="A182:N182"/>
    <mergeCell ref="A183:N183"/>
    <mergeCell ref="Q183:R183"/>
    <mergeCell ref="S183:T183"/>
    <mergeCell ref="V183:W183"/>
    <mergeCell ref="X183:Y183"/>
    <mergeCell ref="A184:N184"/>
    <mergeCell ref="Q184:R184"/>
    <mergeCell ref="S184:T184"/>
    <mergeCell ref="A174:Z174"/>
    <mergeCell ref="A175:N175"/>
    <mergeCell ref="Q175:R175"/>
    <mergeCell ref="S175:T175"/>
    <mergeCell ref="V175:W175"/>
    <mergeCell ref="X175:Y175"/>
    <mergeCell ref="A176:Y176"/>
    <mergeCell ref="V180:W180"/>
    <mergeCell ref="X180:Y180"/>
    <mergeCell ref="A178:N178"/>
    <mergeCell ref="A179:N179"/>
    <mergeCell ref="Q179:R179"/>
    <mergeCell ref="S179:T179"/>
    <mergeCell ref="V179:W179"/>
    <mergeCell ref="X179:Y179"/>
    <mergeCell ref="A180:N180"/>
    <mergeCell ref="Q180:R180"/>
    <mergeCell ref="S180:T180"/>
    <mergeCell ref="A144:Z144"/>
    <mergeCell ref="A145:Z145"/>
    <mergeCell ref="A171:Z171"/>
    <mergeCell ref="A172:Z172"/>
    <mergeCell ref="A173:N173"/>
    <mergeCell ref="Q173:R173"/>
    <mergeCell ref="S173:T173"/>
    <mergeCell ref="V173:W173"/>
    <mergeCell ref="X173:Y173"/>
    <mergeCell ref="Q148:R148"/>
    <mergeCell ref="S148:T148"/>
    <mergeCell ref="Q150:R150"/>
    <mergeCell ref="Q151:R151"/>
    <mergeCell ref="V148:W148"/>
    <mergeCell ref="X148:Y148"/>
    <mergeCell ref="A146:P146"/>
    <mergeCell ref="Q146:R146"/>
    <mergeCell ref="S146:T146"/>
    <mergeCell ref="V146:W146"/>
    <mergeCell ref="X146:Y146"/>
    <mergeCell ref="A147:Z147"/>
    <mergeCell ref="A148:P148"/>
    <mergeCell ref="A149:Z149"/>
    <mergeCell ref="A155:Z155"/>
    <mergeCell ref="A140:Z140"/>
    <mergeCell ref="A141:P141"/>
    <mergeCell ref="Q141:R141"/>
    <mergeCell ref="S141:T141"/>
    <mergeCell ref="V141:W141"/>
    <mergeCell ref="X141:Y141"/>
    <mergeCell ref="A142:Z142"/>
    <mergeCell ref="A143:P143"/>
    <mergeCell ref="Q143:R143"/>
    <mergeCell ref="S143:T143"/>
    <mergeCell ref="V143:W143"/>
    <mergeCell ref="X143:Y143"/>
    <mergeCell ref="A132:Z132"/>
    <mergeCell ref="A133:P133"/>
    <mergeCell ref="Q133:R133"/>
    <mergeCell ref="S133:T133"/>
    <mergeCell ref="V133:W133"/>
    <mergeCell ref="X133:Y133"/>
    <mergeCell ref="A134:Z134"/>
    <mergeCell ref="V139:W139"/>
    <mergeCell ref="X139:Y139"/>
    <mergeCell ref="A135:S135"/>
    <mergeCell ref="A136:S136"/>
    <mergeCell ref="A137:S137"/>
    <mergeCell ref="A138:Z138"/>
    <mergeCell ref="A139:P139"/>
    <mergeCell ref="Q139:R139"/>
    <mergeCell ref="S139:T139"/>
    <mergeCell ref="V131:W131"/>
    <mergeCell ref="X131:Y131"/>
    <mergeCell ref="A129:Q129"/>
    <mergeCell ref="R129:S129"/>
    <mergeCell ref="T129:U129"/>
    <mergeCell ref="A130:Z130"/>
    <mergeCell ref="A131:P131"/>
    <mergeCell ref="Q131:R131"/>
    <mergeCell ref="S131:T131"/>
    <mergeCell ref="X127:Y127"/>
    <mergeCell ref="X128:Y128"/>
    <mergeCell ref="X129:Y129"/>
    <mergeCell ref="A126:Z126"/>
    <mergeCell ref="A127:Q127"/>
    <mergeCell ref="R127:S127"/>
    <mergeCell ref="T127:U127"/>
    <mergeCell ref="A128:Q128"/>
    <mergeCell ref="R128:S128"/>
    <mergeCell ref="T128:U128"/>
    <mergeCell ref="A118:Z118"/>
    <mergeCell ref="A119:Q119"/>
    <mergeCell ref="A120:Q120"/>
    <mergeCell ref="T125:U125"/>
    <mergeCell ref="X125:Y125"/>
    <mergeCell ref="A121:Q121"/>
    <mergeCell ref="A122:Z122"/>
    <mergeCell ref="R123:S123"/>
    <mergeCell ref="T123:U123"/>
    <mergeCell ref="X123:Y123"/>
    <mergeCell ref="A124:Z124"/>
    <mergeCell ref="R125:S125"/>
    <mergeCell ref="Q115:R115"/>
    <mergeCell ref="S115:T115"/>
    <mergeCell ref="V115:W115"/>
    <mergeCell ref="X115:Y115"/>
    <mergeCell ref="A116:Z116"/>
    <mergeCell ref="Q117:R117"/>
    <mergeCell ref="S117:T117"/>
    <mergeCell ref="V117:W117"/>
    <mergeCell ref="X117:Y117"/>
    <mergeCell ref="Q109:R109"/>
    <mergeCell ref="S109:T109"/>
    <mergeCell ref="V109:W109"/>
    <mergeCell ref="X109:Y109"/>
    <mergeCell ref="A110:Z110"/>
    <mergeCell ref="A111:S111"/>
    <mergeCell ref="A112:S112"/>
    <mergeCell ref="A113:S113"/>
    <mergeCell ref="A114:Z114"/>
  </mergeCells>
  <phoneticPr fontId="40" type="noConversion"/>
  <pageMargins left="0.7" right="0.7" top="0.75" bottom="0.75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84"/>
  <sheetViews>
    <sheetView showGridLines="0" tabSelected="1" workbookViewId="0">
      <selection activeCell="B2" sqref="B2"/>
    </sheetView>
  </sheetViews>
  <sheetFormatPr baseColWidth="10" defaultColWidth="14.5" defaultRowHeight="15" customHeight="1"/>
  <cols>
    <col min="1" max="1" width="3.33203125" bestFit="1" customWidth="1"/>
    <col min="2" max="2" width="96.6640625" customWidth="1"/>
    <col min="3" max="3" width="11.33203125" customWidth="1"/>
    <col min="4" max="4" width="13.5" customWidth="1"/>
  </cols>
  <sheetData>
    <row r="1" spans="1:10">
      <c r="A1" s="264"/>
      <c r="B1" s="265"/>
      <c r="C1" s="444" t="s">
        <v>65</v>
      </c>
      <c r="D1" s="445"/>
    </row>
    <row r="2" spans="1:10" ht="42" customHeight="1">
      <c r="A2" s="266"/>
      <c r="B2" s="267"/>
      <c r="C2" s="446" t="s">
        <v>44</v>
      </c>
      <c r="D2" s="447"/>
    </row>
    <row r="3" spans="1:10" ht="21" customHeight="1">
      <c r="A3" s="266"/>
      <c r="B3" s="267"/>
      <c r="C3" s="448" t="s">
        <v>50</v>
      </c>
      <c r="D3" s="449"/>
    </row>
    <row r="4" spans="1:10">
      <c r="A4" s="450" t="s">
        <v>66</v>
      </c>
      <c r="B4" s="425"/>
      <c r="C4" s="425"/>
      <c r="D4" s="451"/>
    </row>
    <row r="5" spans="1:10">
      <c r="A5" s="452" t="s">
        <v>475</v>
      </c>
      <c r="B5" s="425"/>
      <c r="C5" s="425"/>
      <c r="D5" s="451"/>
    </row>
    <row r="6" spans="1:10" ht="17.25" customHeight="1">
      <c r="A6" s="450" t="s">
        <v>49</v>
      </c>
      <c r="B6" s="425"/>
      <c r="C6" s="425"/>
      <c r="D6" s="451"/>
    </row>
    <row r="7" spans="1:10" ht="16" thickBot="1">
      <c r="A7" s="453" t="s">
        <v>67</v>
      </c>
      <c r="B7" s="423"/>
      <c r="C7" s="423"/>
      <c r="D7" s="447"/>
    </row>
    <row r="8" spans="1:10" s="224" customFormat="1" ht="15" customHeight="1">
      <c r="A8" s="227"/>
      <c r="B8" s="228" t="s">
        <v>83</v>
      </c>
      <c r="C8" s="454" t="s">
        <v>84</v>
      </c>
      <c r="D8" s="455"/>
      <c r="E8" s="223"/>
      <c r="F8" s="223"/>
      <c r="G8" s="223"/>
      <c r="H8" s="223"/>
      <c r="I8" s="223"/>
      <c r="J8" s="223"/>
    </row>
    <row r="9" spans="1:10" s="224" customFormat="1">
      <c r="A9" s="227"/>
      <c r="B9" s="229" t="s">
        <v>85</v>
      </c>
      <c r="C9" s="456"/>
      <c r="D9" s="457"/>
      <c r="E9" s="223"/>
      <c r="F9" s="223"/>
      <c r="G9" s="223"/>
      <c r="H9" s="223"/>
      <c r="I9" s="223"/>
      <c r="J9" s="223"/>
    </row>
    <row r="10" spans="1:10" s="224" customFormat="1">
      <c r="A10" s="227"/>
      <c r="B10" s="262" t="s">
        <v>86</v>
      </c>
      <c r="C10" s="458"/>
      <c r="D10" s="459"/>
      <c r="E10" s="223"/>
      <c r="F10" s="223"/>
      <c r="G10" s="223"/>
      <c r="H10" s="223"/>
      <c r="I10" s="223"/>
      <c r="J10" s="223"/>
    </row>
    <row r="11" spans="1:10" s="224" customFormat="1" ht="17" thickBot="1">
      <c r="A11" s="227"/>
      <c r="B11" s="230" t="s">
        <v>87</v>
      </c>
      <c r="C11" s="241"/>
      <c r="D11" s="231"/>
      <c r="E11" s="223"/>
      <c r="F11" s="223"/>
      <c r="G11" s="223"/>
      <c r="H11" s="223"/>
      <c r="I11" s="223"/>
      <c r="J11" s="223"/>
    </row>
    <row r="12" spans="1:10" s="225" customFormat="1">
      <c r="A12" s="232"/>
      <c r="B12" s="233" t="s">
        <v>88</v>
      </c>
      <c r="C12" s="279" t="s">
        <v>51</v>
      </c>
      <c r="D12" s="280" t="s">
        <v>68</v>
      </c>
      <c r="E12" s="226"/>
      <c r="F12" s="226"/>
      <c r="G12" s="226"/>
      <c r="H12" s="226"/>
      <c r="I12" s="226"/>
      <c r="J12" s="226"/>
    </row>
    <row r="13" spans="1:10" s="225" customFormat="1" ht="16" thickBot="1">
      <c r="A13" s="232"/>
      <c r="B13" s="234" t="str">
        <f>IFERROR(IF((#REF!/#REF!)&gt;=0.95,3,0)," ")</f>
        <v xml:space="preserve"> </v>
      </c>
      <c r="C13" s="235" t="str">
        <f>IFERROR(IF((#REF!/#REF!)&lt;=0.8,1,0)," ")</f>
        <v xml:space="preserve"> </v>
      </c>
      <c r="D13" s="236"/>
      <c r="E13" s="226"/>
      <c r="F13" s="226"/>
      <c r="G13" s="226"/>
      <c r="H13" s="226"/>
      <c r="I13" s="226"/>
      <c r="J13" s="226"/>
    </row>
    <row r="14" spans="1:10">
      <c r="A14" s="453" t="s">
        <v>20</v>
      </c>
      <c r="B14" s="423"/>
      <c r="C14" s="423"/>
      <c r="D14" s="447"/>
    </row>
    <row r="15" spans="1:10" ht="17.25" customHeight="1">
      <c r="A15" s="420" t="s">
        <v>33</v>
      </c>
      <c r="B15" s="421"/>
      <c r="C15" s="263" t="s">
        <v>21</v>
      </c>
      <c r="D15" s="268" t="s">
        <v>69</v>
      </c>
    </row>
    <row r="16" spans="1:10" ht="31">
      <c r="A16" s="269">
        <v>1</v>
      </c>
      <c r="B16" s="242" t="s">
        <v>89</v>
      </c>
      <c r="C16" s="238"/>
      <c r="D16" s="270"/>
    </row>
    <row r="17" spans="1:4" ht="31">
      <c r="A17" s="269">
        <f t="shared" ref="A17:A20" si="0">A16+1</f>
        <v>2</v>
      </c>
      <c r="B17" s="242" t="s">
        <v>90</v>
      </c>
      <c r="C17" s="238"/>
      <c r="D17" s="270"/>
    </row>
    <row r="18" spans="1:4" ht="49.5" customHeight="1">
      <c r="A18" s="269">
        <f t="shared" si="0"/>
        <v>3</v>
      </c>
      <c r="B18" s="242" t="s">
        <v>45</v>
      </c>
      <c r="C18" s="238"/>
      <c r="D18" s="270"/>
    </row>
    <row r="19" spans="1:4" ht="49.5" customHeight="1">
      <c r="A19" s="269">
        <f t="shared" si="0"/>
        <v>4</v>
      </c>
      <c r="B19" s="243" t="s">
        <v>22</v>
      </c>
      <c r="C19" s="238"/>
      <c r="D19" s="270"/>
    </row>
    <row r="20" spans="1:4" ht="49.5" customHeight="1">
      <c r="A20" s="269">
        <f t="shared" si="0"/>
        <v>5</v>
      </c>
      <c r="B20" s="242" t="s">
        <v>23</v>
      </c>
      <c r="C20" s="238"/>
      <c r="D20" s="270"/>
    </row>
    <row r="21" spans="1:4" ht="17.25" customHeight="1">
      <c r="A21" s="420" t="s">
        <v>34</v>
      </c>
      <c r="B21" s="421"/>
      <c r="C21" s="263" t="s">
        <v>21</v>
      </c>
      <c r="D21" s="268" t="s">
        <v>69</v>
      </c>
    </row>
    <row r="22" spans="1:4" ht="61">
      <c r="A22" s="269">
        <f>A20+1</f>
        <v>6</v>
      </c>
      <c r="B22" s="242" t="s">
        <v>91</v>
      </c>
      <c r="C22" s="238"/>
      <c r="D22" s="270"/>
    </row>
    <row r="23" spans="1:4" ht="61">
      <c r="A23" s="269">
        <f t="shared" ref="A23:A32" si="1">A22+1</f>
        <v>7</v>
      </c>
      <c r="B23" s="242" t="s">
        <v>52</v>
      </c>
      <c r="C23" s="238"/>
      <c r="D23" s="270"/>
    </row>
    <row r="24" spans="1:4" ht="61">
      <c r="A24" s="269">
        <f t="shared" si="1"/>
        <v>8</v>
      </c>
      <c r="B24" s="242" t="s">
        <v>53</v>
      </c>
      <c r="C24" s="238"/>
      <c r="D24" s="270"/>
    </row>
    <row r="25" spans="1:4" ht="46">
      <c r="A25" s="269">
        <f t="shared" si="1"/>
        <v>9</v>
      </c>
      <c r="B25" s="244" t="s">
        <v>25</v>
      </c>
      <c r="C25" s="238"/>
      <c r="D25" s="270"/>
    </row>
    <row r="26" spans="1:4" ht="76">
      <c r="A26" s="269">
        <f t="shared" si="1"/>
        <v>10</v>
      </c>
      <c r="B26" s="244" t="s">
        <v>24</v>
      </c>
      <c r="C26" s="239"/>
      <c r="D26" s="272"/>
    </row>
    <row r="27" spans="1:4" ht="31">
      <c r="A27" s="269">
        <f t="shared" si="1"/>
        <v>11</v>
      </c>
      <c r="B27" s="244" t="s">
        <v>54</v>
      </c>
      <c r="C27" s="238"/>
      <c r="D27" s="270"/>
    </row>
    <row r="28" spans="1:4" ht="79.5" customHeight="1">
      <c r="A28" s="269">
        <f t="shared" si="1"/>
        <v>12</v>
      </c>
      <c r="B28" s="244" t="s">
        <v>26</v>
      </c>
      <c r="C28" s="238"/>
      <c r="D28" s="270"/>
    </row>
    <row r="29" spans="1:4" ht="61">
      <c r="A29" s="269">
        <f t="shared" si="1"/>
        <v>13</v>
      </c>
      <c r="B29" s="243" t="s">
        <v>55</v>
      </c>
      <c r="C29" s="238"/>
      <c r="D29" s="270"/>
    </row>
    <row r="30" spans="1:4" ht="30">
      <c r="A30" s="269">
        <f t="shared" si="1"/>
        <v>14</v>
      </c>
      <c r="B30" s="244" t="s">
        <v>27</v>
      </c>
      <c r="C30" s="238"/>
      <c r="D30" s="270"/>
    </row>
    <row r="31" spans="1:4" ht="60">
      <c r="A31" s="269">
        <f t="shared" si="1"/>
        <v>15</v>
      </c>
      <c r="B31" s="244" t="s">
        <v>28</v>
      </c>
      <c r="C31" s="238"/>
      <c r="D31" s="270"/>
    </row>
    <row r="32" spans="1:4" ht="62">
      <c r="A32" s="269">
        <f t="shared" si="1"/>
        <v>16</v>
      </c>
      <c r="B32" s="244" t="s">
        <v>11</v>
      </c>
      <c r="C32" s="238"/>
      <c r="D32" s="270"/>
    </row>
    <row r="33" spans="1:4" ht="17.25" customHeight="1">
      <c r="A33" s="420" t="s">
        <v>35</v>
      </c>
      <c r="B33" s="421"/>
      <c r="C33" s="263" t="s">
        <v>21</v>
      </c>
      <c r="D33" s="268" t="s">
        <v>69</v>
      </c>
    </row>
    <row r="34" spans="1:4" ht="31">
      <c r="A34" s="269">
        <f>A32+1</f>
        <v>17</v>
      </c>
      <c r="B34" s="244" t="s">
        <v>12</v>
      </c>
      <c r="C34" s="237"/>
      <c r="D34" s="273"/>
    </row>
    <row r="35" spans="1:4" ht="46">
      <c r="A35" s="269">
        <f t="shared" ref="A35:A36" si="2">A34+1</f>
        <v>18</v>
      </c>
      <c r="B35" s="244" t="s">
        <v>46</v>
      </c>
      <c r="C35" s="238"/>
      <c r="D35" s="270"/>
    </row>
    <row r="36" spans="1:4" ht="57" customHeight="1">
      <c r="A36" s="269">
        <f t="shared" si="2"/>
        <v>19</v>
      </c>
      <c r="B36" s="244" t="s">
        <v>13</v>
      </c>
      <c r="C36" s="238"/>
      <c r="D36" s="270"/>
    </row>
    <row r="37" spans="1:4" ht="17.25" customHeight="1">
      <c r="A37" s="420" t="s">
        <v>36</v>
      </c>
      <c r="B37" s="421"/>
      <c r="C37" s="416" t="s">
        <v>21</v>
      </c>
      <c r="D37" s="418" t="s">
        <v>69</v>
      </c>
    </row>
    <row r="38" spans="1:4" ht="17.25" customHeight="1">
      <c r="A38" s="422" t="s">
        <v>70</v>
      </c>
      <c r="B38" s="423"/>
      <c r="C38" s="417"/>
      <c r="D38" s="419"/>
    </row>
    <row r="39" spans="1:4" ht="50.25" customHeight="1">
      <c r="A39" s="269">
        <f>A36+1</f>
        <v>20</v>
      </c>
      <c r="B39" s="244" t="s">
        <v>56</v>
      </c>
      <c r="C39" s="238"/>
      <c r="D39" s="270"/>
    </row>
    <row r="40" spans="1:4" ht="47">
      <c r="A40" s="269">
        <f t="shared" ref="A40:A41" si="3">A39+1</f>
        <v>21</v>
      </c>
      <c r="B40" s="244" t="s">
        <v>57</v>
      </c>
      <c r="C40" s="238"/>
      <c r="D40" s="270"/>
    </row>
    <row r="41" spans="1:4" ht="46">
      <c r="A41" s="269">
        <f t="shared" si="3"/>
        <v>22</v>
      </c>
      <c r="B41" s="244" t="s">
        <v>14</v>
      </c>
      <c r="C41" s="238"/>
      <c r="D41" s="270"/>
    </row>
    <row r="42" spans="1:4" ht="17.25" customHeight="1">
      <c r="A42" s="427" t="s">
        <v>71</v>
      </c>
      <c r="B42" s="428"/>
      <c r="C42" s="281"/>
      <c r="D42" s="282"/>
    </row>
    <row r="43" spans="1:4" ht="52.5" customHeight="1">
      <c r="A43" s="269">
        <f>A41+1</f>
        <v>23</v>
      </c>
      <c r="B43" s="244" t="s">
        <v>58</v>
      </c>
      <c r="C43" s="238"/>
      <c r="D43" s="270"/>
    </row>
    <row r="44" spans="1:4" ht="52.5" customHeight="1">
      <c r="A44" s="269">
        <f t="shared" ref="A44:A45" si="4">A43+1</f>
        <v>24</v>
      </c>
      <c r="B44" s="244" t="s">
        <v>59</v>
      </c>
      <c r="C44" s="238"/>
      <c r="D44" s="270"/>
    </row>
    <row r="45" spans="1:4" ht="52.5" customHeight="1">
      <c r="A45" s="269">
        <f t="shared" si="4"/>
        <v>25</v>
      </c>
      <c r="B45" s="244" t="s">
        <v>15</v>
      </c>
      <c r="C45" s="237"/>
      <c r="D45" s="273"/>
    </row>
    <row r="46" spans="1:4" ht="17.25" customHeight="1">
      <c r="A46" s="424" t="s">
        <v>72</v>
      </c>
      <c r="B46" s="425"/>
      <c r="C46" s="285" t="s">
        <v>21</v>
      </c>
      <c r="D46" s="286" t="s">
        <v>69</v>
      </c>
    </row>
    <row r="47" spans="1:4" ht="54.75" customHeight="1">
      <c r="A47" s="269">
        <f>A45+1</f>
        <v>26</v>
      </c>
      <c r="B47" s="244" t="s">
        <v>29</v>
      </c>
      <c r="C47" s="238"/>
      <c r="D47" s="270"/>
    </row>
    <row r="48" spans="1:4" ht="60" customHeight="1">
      <c r="A48" s="269">
        <f t="shared" ref="A48:A49" si="5">A47+1</f>
        <v>27</v>
      </c>
      <c r="B48" s="244" t="s">
        <v>30</v>
      </c>
      <c r="C48" s="238"/>
      <c r="D48" s="270"/>
    </row>
    <row r="49" spans="1:4" ht="54.75" customHeight="1">
      <c r="A49" s="269">
        <f t="shared" si="5"/>
        <v>28</v>
      </c>
      <c r="B49" s="244" t="s">
        <v>16</v>
      </c>
      <c r="C49" s="237"/>
      <c r="D49" s="273"/>
    </row>
    <row r="50" spans="1:4" ht="17.25" customHeight="1">
      <c r="A50" s="426" t="s">
        <v>73</v>
      </c>
      <c r="B50" s="425"/>
      <c r="C50" s="285" t="s">
        <v>21</v>
      </c>
      <c r="D50" s="286" t="s">
        <v>69</v>
      </c>
    </row>
    <row r="51" spans="1:4" ht="52.5" customHeight="1">
      <c r="A51" s="269">
        <f>A49+1</f>
        <v>29</v>
      </c>
      <c r="B51" s="242" t="s">
        <v>17</v>
      </c>
      <c r="C51" s="238"/>
      <c r="D51" s="270"/>
    </row>
    <row r="52" spans="1:4" ht="47">
      <c r="A52" s="269">
        <f t="shared" ref="A52:A53" si="6">A51+1</f>
        <v>30</v>
      </c>
      <c r="B52" s="242" t="s">
        <v>18</v>
      </c>
      <c r="C52" s="238"/>
      <c r="D52" s="270"/>
    </row>
    <row r="53" spans="1:4" ht="31">
      <c r="A53" s="269">
        <f t="shared" si="6"/>
        <v>31</v>
      </c>
      <c r="B53" s="244" t="s">
        <v>19</v>
      </c>
      <c r="C53" s="237"/>
      <c r="D53" s="273"/>
    </row>
    <row r="54" spans="1:4" ht="17.25" customHeight="1">
      <c r="A54" s="424" t="s">
        <v>74</v>
      </c>
      <c r="B54" s="425"/>
      <c r="C54" s="285" t="s">
        <v>21</v>
      </c>
      <c r="D54" s="286" t="s">
        <v>69</v>
      </c>
    </row>
    <row r="55" spans="1:4" ht="46">
      <c r="A55" s="269">
        <f>A53+1</f>
        <v>32</v>
      </c>
      <c r="B55" s="244" t="s">
        <v>31</v>
      </c>
      <c r="C55" s="238"/>
      <c r="D55" s="270"/>
    </row>
    <row r="56" spans="1:4" ht="46">
      <c r="A56" s="269">
        <f t="shared" ref="A56:A58" si="7">A55+1</f>
        <v>33</v>
      </c>
      <c r="B56" s="242" t="s">
        <v>43</v>
      </c>
      <c r="C56" s="238"/>
      <c r="D56" s="270"/>
    </row>
    <row r="57" spans="1:4" ht="54.75" customHeight="1">
      <c r="A57" s="269">
        <f t="shared" si="7"/>
        <v>34</v>
      </c>
      <c r="B57" s="244" t="s">
        <v>1</v>
      </c>
      <c r="C57" s="287"/>
      <c r="D57" s="273"/>
    </row>
    <row r="58" spans="1:4" ht="31">
      <c r="A58" s="269">
        <f t="shared" si="7"/>
        <v>35</v>
      </c>
      <c r="B58" s="271" t="s">
        <v>0</v>
      </c>
      <c r="C58" s="289"/>
      <c r="D58" s="274"/>
    </row>
    <row r="59" spans="1:4" ht="17.25" customHeight="1">
      <c r="A59" s="420" t="s">
        <v>37</v>
      </c>
      <c r="B59" s="421"/>
      <c r="C59" s="288" t="s">
        <v>21</v>
      </c>
      <c r="D59" s="268" t="s">
        <v>69</v>
      </c>
    </row>
    <row r="60" spans="1:4" ht="30">
      <c r="A60" s="269">
        <f>A58+1</f>
        <v>36</v>
      </c>
      <c r="B60" s="242" t="s">
        <v>75</v>
      </c>
      <c r="C60" s="238"/>
      <c r="D60" s="270"/>
    </row>
    <row r="61" spans="1:4" ht="17.25" customHeight="1">
      <c r="A61" s="441" t="s">
        <v>76</v>
      </c>
      <c r="B61" s="425"/>
      <c r="C61" s="283"/>
      <c r="D61" s="284"/>
    </row>
    <row r="62" spans="1:4" ht="30">
      <c r="A62" s="269">
        <f>A60+1</f>
        <v>37</v>
      </c>
      <c r="B62" s="242" t="s">
        <v>2</v>
      </c>
      <c r="C62" s="238"/>
      <c r="D62" s="270"/>
    </row>
    <row r="63" spans="1:4" ht="30">
      <c r="A63" s="269">
        <f>A62+1</f>
        <v>38</v>
      </c>
      <c r="B63" s="242" t="s">
        <v>3</v>
      </c>
      <c r="C63" s="238"/>
      <c r="D63" s="270"/>
    </row>
    <row r="64" spans="1:4" ht="17.25" customHeight="1">
      <c r="A64" s="443" t="s">
        <v>77</v>
      </c>
      <c r="B64" s="425"/>
      <c r="C64" s="283"/>
      <c r="D64" s="284"/>
    </row>
    <row r="65" spans="1:4" ht="30">
      <c r="A65" s="269">
        <f>A63+1</f>
        <v>39</v>
      </c>
      <c r="B65" s="242" t="s">
        <v>4</v>
      </c>
      <c r="C65" s="238"/>
      <c r="D65" s="270"/>
    </row>
    <row r="66" spans="1:4" ht="30">
      <c r="A66" s="269">
        <f t="shared" ref="A66:A68" si="8">A65+1</f>
        <v>40</v>
      </c>
      <c r="B66" s="276" t="s">
        <v>5</v>
      </c>
      <c r="C66" s="238"/>
      <c r="D66" s="270"/>
    </row>
    <row r="67" spans="1:4" ht="81" customHeight="1">
      <c r="A67" s="275">
        <f t="shared" si="8"/>
        <v>41</v>
      </c>
      <c r="B67" s="278" t="s">
        <v>6</v>
      </c>
      <c r="C67" s="240"/>
      <c r="D67" s="274"/>
    </row>
    <row r="68" spans="1:4" ht="30">
      <c r="A68" s="269">
        <f t="shared" si="8"/>
        <v>42</v>
      </c>
      <c r="B68" s="277" t="s">
        <v>78</v>
      </c>
      <c r="C68" s="238"/>
      <c r="D68" s="270"/>
    </row>
    <row r="69" spans="1:4" ht="17.25" customHeight="1">
      <c r="A69" s="442" t="s">
        <v>38</v>
      </c>
      <c r="B69" s="421"/>
      <c r="C69" s="263" t="s">
        <v>21</v>
      </c>
      <c r="D69" s="268" t="s">
        <v>69</v>
      </c>
    </row>
    <row r="70" spans="1:4" ht="50.25" customHeight="1">
      <c r="A70" s="269">
        <f>A68+1</f>
        <v>43</v>
      </c>
      <c r="B70" s="242" t="s">
        <v>7</v>
      </c>
      <c r="C70" s="238"/>
      <c r="D70" s="270"/>
    </row>
    <row r="71" spans="1:4" ht="31">
      <c r="A71" s="269">
        <f t="shared" ref="A71:A76" si="9">A70+1</f>
        <v>44</v>
      </c>
      <c r="B71" s="242" t="s">
        <v>32</v>
      </c>
      <c r="C71" s="238"/>
      <c r="D71" s="270"/>
    </row>
    <row r="72" spans="1:4" ht="31">
      <c r="A72" s="269">
        <f t="shared" si="9"/>
        <v>45</v>
      </c>
      <c r="B72" s="242" t="s">
        <v>8</v>
      </c>
      <c r="C72" s="238"/>
      <c r="D72" s="270"/>
    </row>
    <row r="73" spans="1:4" ht="50.25" customHeight="1">
      <c r="A73" s="269">
        <f t="shared" si="9"/>
        <v>46</v>
      </c>
      <c r="B73" s="244" t="s">
        <v>9</v>
      </c>
      <c r="C73" s="237"/>
      <c r="D73" s="273"/>
    </row>
    <row r="74" spans="1:4" ht="31">
      <c r="A74" s="269">
        <f t="shared" si="9"/>
        <v>47</v>
      </c>
      <c r="B74" s="242" t="s">
        <v>10</v>
      </c>
      <c r="C74" s="238"/>
      <c r="D74" s="270"/>
    </row>
    <row r="75" spans="1:4" ht="31">
      <c r="A75" s="269">
        <f t="shared" si="9"/>
        <v>48</v>
      </c>
      <c r="B75" s="242" t="s">
        <v>47</v>
      </c>
      <c r="C75" s="238"/>
      <c r="D75" s="270"/>
    </row>
    <row r="76" spans="1:4" ht="31">
      <c r="A76" s="269">
        <f t="shared" si="9"/>
        <v>49</v>
      </c>
      <c r="B76" s="242" t="s">
        <v>48</v>
      </c>
      <c r="C76" s="238"/>
      <c r="D76" s="270"/>
    </row>
    <row r="77" spans="1:4">
      <c r="A77" s="438" t="s">
        <v>79</v>
      </c>
      <c r="B77" s="439"/>
      <c r="C77" s="439"/>
      <c r="D77" s="440"/>
    </row>
    <row r="78" spans="1:4" ht="52.5" customHeight="1">
      <c r="A78" s="429" t="s">
        <v>80</v>
      </c>
      <c r="B78" s="430"/>
      <c r="C78" s="430"/>
      <c r="D78" s="431"/>
    </row>
    <row r="79" spans="1:4" ht="17.25" customHeight="1">
      <c r="A79" s="432" t="s">
        <v>254</v>
      </c>
      <c r="B79" s="433"/>
      <c r="C79" s="433"/>
      <c r="D79" s="434"/>
    </row>
    <row r="80" spans="1:4" ht="60" customHeight="1" thickBot="1">
      <c r="A80" s="435" t="s">
        <v>255</v>
      </c>
      <c r="B80" s="436"/>
      <c r="C80" s="436"/>
      <c r="D80" s="437"/>
    </row>
    <row r="81" spans="1:8" s="224" customFormat="1" ht="24.75" customHeight="1">
      <c r="A81" s="245"/>
      <c r="B81" s="246" t="s">
        <v>256</v>
      </c>
      <c r="C81" s="247" t="s">
        <v>81</v>
      </c>
      <c r="D81" s="248"/>
    </row>
    <row r="82" spans="1:8" s="224" customFormat="1" ht="28.5" customHeight="1">
      <c r="A82" s="222"/>
      <c r="B82" s="249" t="s">
        <v>39</v>
      </c>
      <c r="C82" s="250" t="s">
        <v>40</v>
      </c>
      <c r="D82" s="251"/>
      <c r="E82" s="252"/>
      <c r="F82" s="252"/>
      <c r="G82" s="252"/>
      <c r="H82" s="253"/>
    </row>
    <row r="83" spans="1:8" s="224" customFormat="1" ht="25.5" customHeight="1">
      <c r="A83" s="254"/>
      <c r="B83" s="255" t="s">
        <v>41</v>
      </c>
      <c r="C83" s="256" t="s">
        <v>42</v>
      </c>
      <c r="D83" s="257"/>
      <c r="E83" s="252"/>
      <c r="F83" s="252"/>
      <c r="G83" s="252"/>
      <c r="H83" s="252"/>
    </row>
    <row r="84" spans="1:8" s="224" customFormat="1" ht="51" customHeight="1" thickBot="1">
      <c r="A84" s="258"/>
      <c r="B84" s="259" t="s">
        <v>39</v>
      </c>
      <c r="C84" s="260" t="s">
        <v>82</v>
      </c>
      <c r="D84" s="261"/>
      <c r="E84" s="252"/>
      <c r="F84" s="252"/>
      <c r="G84" s="252"/>
      <c r="H84" s="252"/>
    </row>
  </sheetData>
  <sheetCalcPr fullCalcOnLoad="1"/>
  <mergeCells count="30">
    <mergeCell ref="A21:B21"/>
    <mergeCell ref="A14:D14"/>
    <mergeCell ref="A15:B15"/>
    <mergeCell ref="A6:D6"/>
    <mergeCell ref="A7:D7"/>
    <mergeCell ref="C8:D8"/>
    <mergeCell ref="C9:D9"/>
    <mergeCell ref="C10:D10"/>
    <mergeCell ref="C1:D1"/>
    <mergeCell ref="C2:D2"/>
    <mergeCell ref="C3:D3"/>
    <mergeCell ref="A4:D4"/>
    <mergeCell ref="A5:D5"/>
    <mergeCell ref="A80:D80"/>
    <mergeCell ref="A77:D77"/>
    <mergeCell ref="A54:B54"/>
    <mergeCell ref="A59:B59"/>
    <mergeCell ref="A61:B61"/>
    <mergeCell ref="A69:B69"/>
    <mergeCell ref="A64:B64"/>
    <mergeCell ref="A46:B46"/>
    <mergeCell ref="A50:B50"/>
    <mergeCell ref="A42:B42"/>
    <mergeCell ref="A78:D78"/>
    <mergeCell ref="A79:D79"/>
    <mergeCell ref="C37:C38"/>
    <mergeCell ref="D37:D38"/>
    <mergeCell ref="A33:B33"/>
    <mergeCell ref="A37:B37"/>
    <mergeCell ref="A38:B38"/>
  </mergeCells>
  <phoneticPr fontId="40" type="noConversion"/>
  <pageMargins left="0.7" right="0.7" top="0.75" bottom="0.75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APOYO Y CUSTODIA FAMILIAR </vt:lpstr>
      <vt:lpstr>ETI</vt:lpstr>
      <vt:lpstr>Movilidad Humana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gabriela.montenegro</dc:creator>
  <cp:lastModifiedBy>MIES MIES</cp:lastModifiedBy>
  <cp:lastPrinted>2023-05-29T19:52:05Z</cp:lastPrinted>
  <dcterms:created xsi:type="dcterms:W3CDTF">2016-03-04T16:58:16Z</dcterms:created>
  <dcterms:modified xsi:type="dcterms:W3CDTF">2023-06-08T17:45:01Z</dcterms:modified>
</cp:coreProperties>
</file>